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hidePivotFieldList="1"/>
  <mc:AlternateContent xmlns:mc="http://schemas.openxmlformats.org/markup-compatibility/2006">
    <mc:Choice Requires="x15">
      <x15ac:absPath xmlns:x15ac="http://schemas.microsoft.com/office/spreadsheetml/2010/11/ac" url="C:\Users\CONAISI\Downloads\"/>
    </mc:Choice>
  </mc:AlternateContent>
  <xr:revisionPtr revIDLastSave="0" documentId="8_{C77F5477-ACE7-49E3-8D9A-4190DB555109}" xr6:coauthVersionLast="45" xr6:coauthVersionMax="45" xr10:uidLastSave="{00000000-0000-0000-0000-000000000000}"/>
  <bookViews>
    <workbookView xWindow="-120" yWindow="-120" windowWidth="20730" windowHeight="11160" tabRatio="944" xr2:uid="{00000000-000D-0000-FFFF-FFFF00000000}"/>
  </bookViews>
  <sheets>
    <sheet name="   " sheetId="27" r:id="rId1"/>
    <sheet name="Hoja1" sheetId="28" r:id="rId2"/>
  </sheets>
  <definedNames>
    <definedName name="_xlnm._FilterDatabase" localSheetId="0" hidden="1">'   '!$A$13:$Z$106</definedName>
    <definedName name="_xlnm.Print_Area" localSheetId="0">'   '!$A$1:$V$101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3" i="27" l="1"/>
  <c r="U53" i="27" s="1"/>
  <c r="S52" i="27"/>
  <c r="U52" i="27" s="1"/>
  <c r="S51" i="27"/>
  <c r="U51" i="27" s="1"/>
  <c r="S50" i="27"/>
  <c r="U50" i="27" s="1"/>
  <c r="S49" i="27"/>
  <c r="U49" i="27" s="1"/>
  <c r="S48" i="27"/>
  <c r="U48" i="27" s="1"/>
  <c r="S47" i="27"/>
  <c r="U47" i="27" s="1"/>
  <c r="S46" i="27"/>
  <c r="U46" i="27" s="1"/>
  <c r="S45" i="27"/>
  <c r="U45" i="27" s="1"/>
  <c r="S44" i="27"/>
  <c r="U44" i="27" s="1"/>
  <c r="S43" i="27"/>
  <c r="U43" i="27" s="1"/>
  <c r="S42" i="27"/>
  <c r="U42" i="27" s="1"/>
  <c r="S41" i="27"/>
  <c r="U41" i="27" s="1"/>
  <c r="S40" i="27"/>
  <c r="U40" i="27" s="1"/>
  <c r="S39" i="27"/>
  <c r="U39" i="27" s="1"/>
  <c r="S38" i="27"/>
  <c r="U38" i="27" s="1"/>
  <c r="S69" i="27"/>
  <c r="U69" i="27" s="1"/>
  <c r="S68" i="27"/>
  <c r="U68" i="27" s="1"/>
  <c r="S67" i="27"/>
  <c r="U67" i="27" s="1"/>
  <c r="S66" i="27"/>
  <c r="U66" i="27" s="1"/>
  <c r="S65" i="27"/>
  <c r="U65" i="27" s="1"/>
  <c r="S64" i="27"/>
  <c r="U64" i="27" s="1"/>
  <c r="S63" i="27"/>
  <c r="U63" i="27" s="1"/>
  <c r="S62" i="27"/>
  <c r="U62" i="27" s="1"/>
  <c r="S61" i="27"/>
  <c r="U61" i="27" s="1"/>
  <c r="S60" i="27"/>
  <c r="U60" i="27" s="1"/>
  <c r="S59" i="27"/>
  <c r="U59" i="27" s="1"/>
  <c r="S58" i="27"/>
  <c r="U58" i="27" s="1"/>
  <c r="S57" i="27"/>
  <c r="U57" i="27" s="1"/>
  <c r="S56" i="27"/>
  <c r="U56" i="27" s="1"/>
  <c r="S55" i="27"/>
  <c r="U55" i="27" s="1"/>
  <c r="S54" i="27"/>
  <c r="U54" i="27" s="1"/>
  <c r="S98" i="27"/>
  <c r="U98" i="27" s="1"/>
  <c r="G100" i="27"/>
  <c r="S87" i="27"/>
  <c r="U87" i="27" s="1"/>
  <c r="S86" i="27"/>
  <c r="U86" i="27" s="1"/>
  <c r="S85" i="27"/>
  <c r="U85" i="27" s="1"/>
  <c r="S84" i="27"/>
  <c r="U84" i="27" s="1"/>
  <c r="S83" i="27"/>
  <c r="U83" i="27" s="1"/>
  <c r="S82" i="27"/>
  <c r="U82" i="27" s="1"/>
  <c r="S81" i="27"/>
  <c r="U81" i="27" s="1"/>
  <c r="S80" i="27"/>
  <c r="U80" i="27" s="1"/>
  <c r="S79" i="27"/>
  <c r="U79" i="27" s="1"/>
  <c r="S78" i="27"/>
  <c r="U78" i="27" s="1"/>
  <c r="S77" i="27"/>
  <c r="U77" i="27" s="1"/>
  <c r="S76" i="27"/>
  <c r="U76" i="27" s="1"/>
  <c r="S75" i="27"/>
  <c r="U75" i="27" s="1"/>
  <c r="S74" i="27"/>
  <c r="U74" i="27" s="1"/>
  <c r="S73" i="27"/>
  <c r="U73" i="27" s="1"/>
  <c r="S72" i="27"/>
  <c r="U72" i="27" s="1"/>
  <c r="S71" i="27"/>
  <c r="U71" i="27" s="1"/>
  <c r="S70" i="27"/>
  <c r="U70" i="27" s="1"/>
  <c r="S94" i="27"/>
  <c r="U94" i="27" s="1"/>
  <c r="S93" i="27"/>
  <c r="U93" i="27" s="1"/>
  <c r="S92" i="27"/>
  <c r="U92" i="27" s="1"/>
  <c r="S91" i="27"/>
  <c r="U91" i="27" s="1"/>
  <c r="S90" i="27"/>
  <c r="U90" i="27" s="1"/>
  <c r="S89" i="27"/>
  <c r="U89" i="27" s="1"/>
  <c r="S88" i="27"/>
  <c r="U88" i="27" s="1"/>
  <c r="S97" i="27"/>
  <c r="U97" i="27" s="1"/>
  <c r="S96" i="27"/>
  <c r="U96" i="27" s="1"/>
  <c r="S95" i="27"/>
  <c r="U95" i="27" s="1"/>
  <c r="S99" i="27"/>
  <c r="U99" i="27" s="1"/>
  <c r="S37" i="27"/>
  <c r="U37" i="27" s="1"/>
  <c r="S36" i="27"/>
  <c r="U36" i="27" s="1"/>
  <c r="S35" i="27"/>
  <c r="U35" i="27" s="1"/>
  <c r="S34" i="27"/>
  <c r="U34" i="27" s="1"/>
  <c r="S33" i="27"/>
  <c r="U33" i="27" s="1"/>
  <c r="S32" i="27"/>
  <c r="U32" i="27" s="1"/>
  <c r="S31" i="27"/>
  <c r="U31" i="27" s="1"/>
  <c r="S30" i="27"/>
  <c r="U30" i="27" s="1"/>
  <c r="S29" i="27"/>
  <c r="U29" i="27" s="1"/>
  <c r="S28" i="27"/>
  <c r="U28" i="27" s="1"/>
  <c r="S27" i="27"/>
  <c r="U27" i="27" s="1"/>
  <c r="S26" i="27"/>
  <c r="U26" i="27" s="1"/>
  <c r="S25" i="27"/>
  <c r="U25" i="27" s="1"/>
  <c r="S24" i="27"/>
  <c r="U24" i="27" s="1"/>
  <c r="S23" i="27"/>
  <c r="U23" i="27" s="1"/>
  <c r="S22" i="27"/>
  <c r="U22" i="27" s="1"/>
  <c r="S21" i="27"/>
  <c r="U21" i="27" s="1"/>
  <c r="S20" i="27"/>
  <c r="U20" i="27" s="1"/>
  <c r="S19" i="27"/>
  <c r="U19" i="27" s="1"/>
  <c r="S18" i="27"/>
  <c r="U18" i="27" s="1"/>
  <c r="S17" i="27"/>
  <c r="U17" i="27" s="1"/>
  <c r="S16" i="27"/>
  <c r="U16" i="27" s="1"/>
  <c r="S15" i="27"/>
  <c r="U15" i="27" s="1"/>
  <c r="T100" i="27" l="1"/>
  <c r="R100" i="27"/>
  <c r="Q100" i="27"/>
  <c r="P100" i="27"/>
  <c r="O100" i="27"/>
  <c r="N100" i="27"/>
  <c r="M100" i="27"/>
  <c r="L100" i="27"/>
  <c r="K100" i="27"/>
  <c r="J100" i="27"/>
  <c r="I100" i="27"/>
  <c r="H100" i="27"/>
  <c r="S100" i="27" l="1"/>
  <c r="U100" i="27"/>
</calcChain>
</file>

<file path=xl/sharedStrings.xml><?xml version="1.0" encoding="utf-8"?>
<sst xmlns="http://schemas.openxmlformats.org/spreadsheetml/2006/main" count="199" uniqueCount="117">
  <si>
    <t>Nivel</t>
  </si>
  <si>
    <t>Departamento</t>
  </si>
  <si>
    <t>OEE</t>
  </si>
  <si>
    <t>:30</t>
  </si>
  <si>
    <t>Departamento de Recursos Humanos</t>
  </si>
  <si>
    <t>s</t>
  </si>
  <si>
    <t>Art. 7º. Todas las instituciones y dependencias citadas en el Art. 2º deberán publicar cada fin de ejercicio, un resumen total de ingresos de cada unos de los funcionarios incluyendo, los montos de remuneraciones básicas, adicionales, complementarias, otros gastos del personal y viáticos por cada funcionario o empleado, permanente, contratado o de elección popular. Estos resúmenes deben ser publicados a más tardar para el último día hábil del mes de enero de cada año.</t>
  </si>
  <si>
    <t>Orden Nº</t>
  </si>
  <si>
    <t>LÍNEA</t>
  </si>
  <si>
    <t>C.I.C. Nº</t>
  </si>
  <si>
    <t>NOMBRES Y APELLIDOS</t>
  </si>
  <si>
    <t>DONOMICACIÓN</t>
  </si>
  <si>
    <t>ENERO</t>
  </si>
  <si>
    <t>FEBRERO</t>
  </si>
  <si>
    <t>MARZO</t>
  </si>
  <si>
    <t>ABRIL</t>
  </si>
  <si>
    <t>MAYO</t>
  </si>
  <si>
    <t>JUNIO</t>
  </si>
  <si>
    <t>JULIO</t>
  </si>
  <si>
    <t>AGOSTO</t>
  </si>
  <si>
    <t>OCTUBRE</t>
  </si>
  <si>
    <t>NOVIEMBRE</t>
  </si>
  <si>
    <t>DICIEMBRE</t>
  </si>
  <si>
    <t>ACUMULADO A DICIEMBRE</t>
  </si>
  <si>
    <t>MONTO TOTAL</t>
  </si>
  <si>
    <t>Sueldos</t>
  </si>
  <si>
    <t>Dietas</t>
  </si>
  <si>
    <t>Gastos de Representación</t>
  </si>
  <si>
    <t>SETIEMBRE</t>
  </si>
  <si>
    <t>:02 SAN PEDRO</t>
  </si>
  <si>
    <t>CONC.</t>
  </si>
  <si>
    <t>JORNALES</t>
  </si>
  <si>
    <t>TESORERÍA MUNICIPAL</t>
  </si>
  <si>
    <t xml:space="preserve">Dominga Ester Martinez </t>
  </si>
  <si>
    <t xml:space="preserve">Iluminada Escobar </t>
  </si>
  <si>
    <t>verificar hasta que fecha trabajo</t>
  </si>
  <si>
    <t>PAULO IGNACIO</t>
  </si>
  <si>
    <t>HONORARIOS PROFESIONALES</t>
  </si>
  <si>
    <t>MUNICIPALIDAD DE LIBERACIÓN</t>
  </si>
  <si>
    <t>RESUMEN ANUAL DE INGRESOS DE FUNCIONARIOS AÑO 2022 EN CUMPLIMIENTO DEL ART. 7 DE LA LEY  5189/2014</t>
  </si>
  <si>
    <t>:239 MUNICIPALIDAD DE LIBERACIÓN</t>
  </si>
  <si>
    <t>AGUINALDO 2022</t>
  </si>
  <si>
    <t>Milciades Olmedo Cantero</t>
  </si>
  <si>
    <t>Felipe Neri Olmedo Miranda</t>
  </si>
  <si>
    <t>Eudelio Cardozo Rolon</t>
  </si>
  <si>
    <t>Rodrigo Miguel Rojas Cardozo</t>
  </si>
  <si>
    <t>Richard Joel Adorno Arriola</t>
  </si>
  <si>
    <t>Esteban Esteche Candia</t>
  </si>
  <si>
    <t>Esteban Godoy Barressi</t>
  </si>
  <si>
    <t>Alexis Portillo</t>
  </si>
  <si>
    <t>Victor Ruben Marinez Garay</t>
  </si>
  <si>
    <t>Derlis Ramon Garay Silvero</t>
  </si>
  <si>
    <t xml:space="preserve">Pedro Javier Torres Velzaquez </t>
  </si>
  <si>
    <t>Ivan Ariel Florentin</t>
  </si>
  <si>
    <t>Alcides Garay Rolon</t>
  </si>
  <si>
    <t>Cristian Ariel Villalba Enciso</t>
  </si>
  <si>
    <t>Isidro Portillo Sanchez</t>
  </si>
  <si>
    <t>Patricio Rolon Paredes</t>
  </si>
  <si>
    <t>Gumercindo Guanes</t>
  </si>
  <si>
    <t>German Lugo Alvarenga</t>
  </si>
  <si>
    <t>Lider Rodriguez Lopez</t>
  </si>
  <si>
    <t>Celso Galeano Alfonzo</t>
  </si>
  <si>
    <t>Lorenzo Gimenez Cantero</t>
  </si>
  <si>
    <t>Miguel Dario Antunez Velazquez</t>
  </si>
  <si>
    <t>Nelson Guillen Acheza</t>
  </si>
  <si>
    <t>Justo Vargas Bareiro</t>
  </si>
  <si>
    <t>Severiano Martinez Castillo</t>
  </si>
  <si>
    <t>Elsa Estigarribia Martinez</t>
  </si>
  <si>
    <t>Basilisa Maldonado</t>
  </si>
  <si>
    <t>Mariana Garcia Figueredo</t>
  </si>
  <si>
    <t>Maxima Elena Riquelme</t>
  </si>
  <si>
    <t>Gregorio Rivarola Gimenez</t>
  </si>
  <si>
    <t>Octavio Arzamendia Medina</t>
  </si>
  <si>
    <t>Juan Blas Martinez Florentin</t>
  </si>
  <si>
    <t>Ovidio Martinez Gayoso</t>
  </si>
  <si>
    <t>Diosnel Bernal Martinez</t>
  </si>
  <si>
    <t>Carlos Maria  Rojas</t>
  </si>
  <si>
    <t>Blanca Amelia Martinez</t>
  </si>
  <si>
    <t>Daniel Ovelar Torales</t>
  </si>
  <si>
    <t>Ardini Chaparro Ruiz Diaz</t>
  </si>
  <si>
    <t xml:space="preserve">Nelido Villalba Vargas </t>
  </si>
  <si>
    <t>Cristino Calderon Estigarribia</t>
  </si>
  <si>
    <t>Emilio Ramon Coronel Cohene</t>
  </si>
  <si>
    <t>Juan Gilberto Gonzalez Zacarias</t>
  </si>
  <si>
    <t>Juan Carlos Escalante Baez</t>
  </si>
  <si>
    <t>Ramón Núñez Acosta</t>
  </si>
  <si>
    <t>Eva Natalia Martinez</t>
  </si>
  <si>
    <t>Mario Javier Camacho Gonzalez</t>
  </si>
  <si>
    <t>Victor David Maldonado Ovelar</t>
  </si>
  <si>
    <t>Vivian Raquel Gimenez Duarte</t>
  </si>
  <si>
    <t>Reinaldo Nuñez Ruiz</t>
  </si>
  <si>
    <t>Derlis Fabian Martinez Ojeda</t>
  </si>
  <si>
    <t>Liz Natalia Martinez Irala</t>
  </si>
  <si>
    <t>Lourdes Isabel Zaracho Britez</t>
  </si>
  <si>
    <t>Victor Garay Rolon</t>
  </si>
  <si>
    <t xml:space="preserve">Maria Fatima Ferreira Roman </t>
  </si>
  <si>
    <t>Mario De Jesus Gonzalez Garrido</t>
  </si>
  <si>
    <t>Alexis Arzamendia Garay</t>
  </si>
  <si>
    <t xml:space="preserve">Gaspar Martinez Lopez </t>
  </si>
  <si>
    <t>Librada Karina Urbieta Roman</t>
  </si>
  <si>
    <t>Ada Mabel Ramirez Alegre</t>
  </si>
  <si>
    <t>Griselda Cañete Rolon</t>
  </si>
  <si>
    <t>Monica Maria Rivas Estigarribia</t>
  </si>
  <si>
    <t>Blas Adolfo Meza</t>
  </si>
  <si>
    <t>Juan Angel Aguayo Garay</t>
  </si>
  <si>
    <t>Flora Olmedo Olmedo</t>
  </si>
  <si>
    <t>Joel Araujo Santacruz</t>
  </si>
  <si>
    <t xml:space="preserve">Carlos Ruben Velazquez  </t>
  </si>
  <si>
    <t>Alcides Mendoza Sanabria</t>
  </si>
  <si>
    <t>Eduardo Mario Villalba Marecos</t>
  </si>
  <si>
    <t>Atanacio Ojeda Gaona</t>
  </si>
  <si>
    <t>Carlos Ramon Rojas Colman</t>
  </si>
  <si>
    <t>Juan De Los Santos Aguiar Gomez</t>
  </si>
  <si>
    <t>Alvaro Cardozo Gerding</t>
  </si>
  <si>
    <t>Delio  Gonzalez Ramirez</t>
  </si>
  <si>
    <t>Natalicio  Conteiro Acosta</t>
  </si>
  <si>
    <t>Hugo Fernando Agüero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</si>
</sst>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_(* #,##0_);_(* \(#,##0\);_(* &quot;-&quot;_);_(@_)"/>
    <numFmt numFmtId="166" formatCode="_(* #,##0.00_);_(* \(#,##0.00\);_(* &quot;-&quot;??_);_(@_)"/>
    <numFmt numFmtId="167" formatCode="_-* #,##0.00\ [$€]_-;\-* #,##0.00\ [$€]_-;_-* &quot;-&quot;??\ [$€]_-;_-@_-"/>
    <numFmt numFmtId="168" formatCode="#,##0.00_ ;\-#,##0.00\ "/>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6"/>
      <name val="Arial"/>
      <family val="2"/>
    </font>
    <font>
      <sz val="8"/>
      <name val="Arial"/>
      <family val="2"/>
    </font>
    <font>
      <b/>
      <sz val="10"/>
      <name val="Arial"/>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1"/>
      <color indexed="8"/>
      <name val="Calibri"/>
      <family val="2"/>
    </font>
    <font>
      <sz val="1"/>
      <name val="Arial"/>
      <family val="2"/>
    </font>
    <font>
      <sz val="10"/>
      <color indexed="17"/>
      <name val="Arial"/>
      <family val="2"/>
    </font>
    <font>
      <sz val="10"/>
      <name val="Arial"/>
      <family val="2"/>
    </font>
    <font>
      <b/>
      <sz val="2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i/>
      <sz val="9"/>
      <name val="Arial"/>
      <family val="2"/>
    </font>
    <font>
      <b/>
      <sz val="14"/>
      <name val="Arial"/>
      <family val="2"/>
    </font>
    <font>
      <sz val="10"/>
      <color indexed="13"/>
      <name val="Arial"/>
      <family val="2"/>
    </font>
    <font>
      <i/>
      <sz val="13"/>
      <name val="Arial"/>
      <family val="2"/>
    </font>
    <font>
      <b/>
      <i/>
      <sz val="11"/>
      <name val="Arial"/>
      <family val="2"/>
    </font>
    <font>
      <sz val="10"/>
      <color rgb="FF0070C0"/>
      <name val="Arial"/>
      <family val="2"/>
    </font>
    <font>
      <sz val="6"/>
      <color rgb="FF0070C0"/>
      <name val="Arial"/>
      <family val="2"/>
    </font>
    <font>
      <b/>
      <u/>
      <sz val="10"/>
      <color rgb="FF0070C0"/>
      <name val="Arial"/>
      <family val="2"/>
    </font>
    <font>
      <b/>
      <u/>
      <sz val="6"/>
      <color rgb="FF0070C0"/>
      <name val="Arial"/>
      <family val="2"/>
    </font>
    <font>
      <sz val="10"/>
      <color rgb="FF002060"/>
      <name val="Arial"/>
      <family val="2"/>
    </font>
    <font>
      <sz val="6"/>
      <color rgb="FF002060"/>
      <name val="Arial"/>
      <family val="2"/>
    </font>
    <font>
      <b/>
      <sz val="7"/>
      <name val="Arial"/>
      <family val="2"/>
    </font>
    <font>
      <sz val="7"/>
      <color rgb="FF002060"/>
      <name val="Arial"/>
      <family val="2"/>
    </font>
    <font>
      <sz val="7"/>
      <name val="Arial"/>
      <family val="2"/>
    </font>
    <font>
      <sz val="7"/>
      <color rgb="FF0070C0"/>
      <name val="Arial"/>
      <family val="2"/>
    </font>
    <font>
      <b/>
      <sz val="7"/>
      <color rgb="FF002060"/>
      <name val="Arial"/>
      <family val="2"/>
    </font>
    <font>
      <i/>
      <sz val="7"/>
      <name val="Arial"/>
      <family val="2"/>
    </font>
    <font>
      <b/>
      <i/>
      <sz val="7"/>
      <name val="Arial"/>
      <family val="2"/>
    </font>
    <font>
      <i/>
      <sz val="7"/>
      <color rgb="FF002060"/>
      <name val="Arial"/>
      <family val="2"/>
    </font>
    <font>
      <b/>
      <i/>
      <sz val="7"/>
      <color rgb="FF0070C0"/>
      <name val="Arial"/>
      <family val="2"/>
    </font>
    <font>
      <sz val="7"/>
      <color theme="9" tint="-0.499984740745262"/>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7"/>
      </patternFill>
    </fill>
    <fill>
      <patternFill patternType="solid">
        <fgColor indexed="22"/>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indexed="9"/>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6" tint="-0.24994659260841701"/>
      </top>
      <bottom style="thin">
        <color theme="6" tint="-0.24994659260841701"/>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indexed="64"/>
      </bottom>
      <diagonal/>
    </border>
    <border>
      <left style="thin">
        <color rgb="FF0070C0"/>
      </left>
      <right/>
      <top style="thin">
        <color indexed="64"/>
      </top>
      <bottom/>
      <diagonal/>
    </border>
    <border>
      <left style="thin">
        <color rgb="FF0070C0"/>
      </left>
      <right style="thin">
        <color theme="8" tint="-0.24994659260841701"/>
      </right>
      <top style="thin">
        <color theme="8" tint="-0.24994659260841701"/>
      </top>
      <bottom/>
      <diagonal/>
    </border>
    <border>
      <left style="thin">
        <color rgb="FF0070C0"/>
      </left>
      <right style="thin">
        <color theme="8" tint="-0.24994659260841701"/>
      </right>
      <top/>
      <bottom/>
      <diagonal/>
    </border>
    <border>
      <left style="thin">
        <color rgb="FF0070C0"/>
      </left>
      <right style="thin">
        <color theme="8" tint="-0.24994659260841701"/>
      </right>
      <top style="thin">
        <color theme="6" tint="-0.24994659260841701"/>
      </top>
      <bottom style="thin">
        <color theme="6" tint="-0.24994659260841701"/>
      </bottom>
      <diagonal/>
    </border>
    <border>
      <left style="thin">
        <color rgb="FF0070C0"/>
      </left>
      <right style="thin">
        <color theme="8" tint="-0.24994659260841701"/>
      </right>
      <top/>
      <bottom style="thin">
        <color theme="8" tint="-0.24994659260841701"/>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theme="8" tint="-0.24994659260841701"/>
      </left>
      <right style="thin">
        <color theme="8" tint="-0.24994659260841701"/>
      </right>
      <top style="thin">
        <color theme="6" tint="-0.24994659260841701"/>
      </top>
      <bottom/>
      <diagonal/>
    </border>
    <border>
      <left style="thin">
        <color rgb="FF0070C0"/>
      </left>
      <right style="thin">
        <color theme="8" tint="-0.24994659260841701"/>
      </right>
      <top style="thin">
        <color theme="6" tint="-0.24994659260841701"/>
      </top>
      <bottom/>
      <diagonal/>
    </border>
    <border>
      <left style="thin">
        <color theme="8" tint="-0.24994659260841701"/>
      </left>
      <right/>
      <top/>
      <bottom style="thin">
        <color theme="8" tint="-0.24994659260841701"/>
      </bottom>
      <diagonal/>
    </border>
    <border>
      <left style="double">
        <color theme="1"/>
      </left>
      <right style="thin">
        <color theme="8" tint="-0.24994659260841701"/>
      </right>
      <top style="double">
        <color theme="1"/>
      </top>
      <bottom style="double">
        <color theme="1"/>
      </bottom>
      <diagonal/>
    </border>
    <border>
      <left style="thin">
        <color theme="8" tint="-0.24994659260841701"/>
      </left>
      <right style="thin">
        <color theme="8" tint="-0.24994659260841701"/>
      </right>
      <top style="double">
        <color theme="1"/>
      </top>
      <bottom style="double">
        <color theme="1"/>
      </bottom>
      <diagonal/>
    </border>
    <border>
      <left style="thin">
        <color theme="8" tint="-0.24994659260841701"/>
      </left>
      <right style="double">
        <color theme="1"/>
      </right>
      <top style="double">
        <color theme="1"/>
      </top>
      <bottom style="double">
        <color theme="1"/>
      </bottom>
      <diagonal/>
    </border>
    <border>
      <left style="thin">
        <color theme="8" tint="-0.24994659260841701"/>
      </left>
      <right style="thin">
        <color theme="8" tint="-0.24994659260841701"/>
      </right>
      <top/>
      <bottom style="thin">
        <color theme="6" tint="-0.24994659260841701"/>
      </bottom>
      <diagonal/>
    </border>
  </borders>
  <cellStyleXfs count="232">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5"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1" fillId="14"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15" borderId="0" applyNumberFormat="0" applyBorder="0" applyAlignment="0" applyProtection="0"/>
    <xf numFmtId="0" fontId="21" fillId="13" borderId="0" applyNumberFormat="0" applyBorder="0" applyAlignment="0" applyProtection="0"/>
    <xf numFmtId="0" fontId="21" fillId="21" borderId="0" applyNumberFormat="0" applyBorder="0" applyAlignment="0" applyProtection="0"/>
    <xf numFmtId="0" fontId="13" fillId="3" borderId="0" applyNumberFormat="0" applyBorder="0" applyAlignment="0" applyProtection="0"/>
    <xf numFmtId="0" fontId="16" fillId="18" borderId="1" applyNumberFormat="0" applyAlignment="0" applyProtection="0"/>
    <xf numFmtId="0" fontId="18" fillId="22" borderId="2" applyNumberFormat="0" applyAlignment="0" applyProtection="0"/>
    <xf numFmtId="167" fontId="3" fillId="0" borderId="0" applyFont="0" applyFill="0" applyBorder="0" applyAlignment="0" applyProtection="0"/>
    <xf numFmtId="0" fontId="20" fillId="0" borderId="0" applyNumberFormat="0" applyFill="0" applyBorder="0" applyAlignment="0" applyProtection="0"/>
    <xf numFmtId="0" fontId="12"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4" fillId="7" borderId="1" applyNumberFormat="0" applyAlignment="0" applyProtection="0"/>
    <xf numFmtId="0" fontId="17" fillId="0" borderId="3" applyNumberFormat="0" applyFill="0" applyAlignment="0" applyProtection="0"/>
    <xf numFmtId="168" fontId="25" fillId="0" borderId="0" applyFont="0" applyFill="0" applyBorder="0" applyAlignment="0" applyProtection="0"/>
    <xf numFmtId="43" fontId="25" fillId="0" borderId="0" applyFont="0" applyFill="0" applyBorder="0" applyAlignment="0" applyProtection="0"/>
    <xf numFmtId="0" fontId="7" fillId="0" borderId="0"/>
    <xf numFmtId="0" fontId="22" fillId="8" borderId="7" applyNumberFormat="0" applyFont="0" applyAlignment="0" applyProtection="0"/>
    <xf numFmtId="0" fontId="15" fillId="18" borderId="8" applyNumberFormat="0" applyAlignment="0" applyProtection="0"/>
    <xf numFmtId="0" fontId="8" fillId="0" borderId="0" applyNumberFormat="0" applyFill="0" applyBorder="0" applyAlignment="0" applyProtection="0"/>
    <xf numFmtId="0" fontId="19" fillId="0" borderId="0" applyNumberFormat="0" applyFill="0" applyBorder="0" applyAlignment="0" applyProtection="0"/>
    <xf numFmtId="0" fontId="2" fillId="0" borderId="0"/>
    <xf numFmtId="0" fontId="3" fillId="0" borderId="0"/>
    <xf numFmtId="0" fontId="27" fillId="0" borderId="0" applyNumberFormat="0" applyFill="0" applyBorder="0" applyAlignment="0" applyProtection="0"/>
    <xf numFmtId="0" fontId="28" fillId="0" borderId="13"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1" fillId="23" borderId="0" applyNumberFormat="0" applyBorder="0" applyAlignment="0" applyProtection="0"/>
    <xf numFmtId="0" fontId="32" fillId="24" borderId="0" applyNumberFormat="0" applyBorder="0" applyAlignment="0" applyProtection="0"/>
    <xf numFmtId="0" fontId="33" fillId="25" borderId="0" applyNumberFormat="0" applyBorder="0" applyAlignment="0" applyProtection="0"/>
    <xf numFmtId="0" fontId="34" fillId="26" borderId="16" applyNumberFormat="0" applyAlignment="0" applyProtection="0"/>
    <xf numFmtId="0" fontId="35" fillId="27" borderId="17" applyNumberFormat="0" applyAlignment="0" applyProtection="0"/>
    <xf numFmtId="0" fontId="36" fillId="27" borderId="16" applyNumberFormat="0" applyAlignment="0" applyProtection="0"/>
    <xf numFmtId="0" fontId="37" fillId="0" borderId="18" applyNumberFormat="0" applyFill="0" applyAlignment="0" applyProtection="0"/>
    <xf numFmtId="0" fontId="38" fillId="28"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42" fillId="49" borderId="0" applyNumberFormat="0" applyBorder="0" applyAlignment="0" applyProtection="0"/>
    <xf numFmtId="0" fontId="42"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42" fillId="53" borderId="0" applyNumberFormat="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29" borderId="20" applyNumberFormat="0" applyFont="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6"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166" fontId="1" fillId="0" borderId="0" applyFont="0" applyFill="0" applyBorder="0" applyAlignment="0" applyProtection="0"/>
    <xf numFmtId="0" fontId="1" fillId="29" borderId="20" applyNumberFormat="0" applyFont="0" applyAlignment="0" applyProtection="0"/>
    <xf numFmtId="0" fontId="3" fillId="0" borderId="0"/>
    <xf numFmtId="166"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1" fillId="0" borderId="0"/>
    <xf numFmtId="166" fontId="3"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166" fontId="1" fillId="0" borderId="0" applyFont="0" applyFill="0" applyBorder="0" applyAlignment="0" applyProtection="0"/>
    <xf numFmtId="0" fontId="1" fillId="29" borderId="20" applyNumberFormat="0" applyFont="0" applyAlignment="0" applyProtection="0"/>
    <xf numFmtId="164" fontId="1" fillId="0" borderId="0" applyFont="0" applyFill="0" applyBorder="0" applyAlignment="0" applyProtection="0"/>
    <xf numFmtId="0" fontId="3" fillId="0" borderId="0"/>
    <xf numFmtId="0" fontId="1" fillId="0" borderId="0"/>
    <xf numFmtId="0" fontId="3"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1"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 fillId="0" borderId="0"/>
    <xf numFmtId="166" fontId="3"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27" fillId="0" borderId="0" applyNumberFormat="0" applyFill="0" applyBorder="0" applyAlignment="0" applyProtection="0"/>
    <xf numFmtId="0" fontId="3" fillId="0" borderId="0"/>
    <xf numFmtId="166" fontId="3" fillId="0" borderId="0" applyFont="0" applyFill="0" applyBorder="0" applyAlignment="0" applyProtection="0"/>
    <xf numFmtId="0" fontId="43" fillId="0" borderId="0" applyNumberFormat="0" applyFill="0" applyBorder="0" applyAlignment="0" applyProtection="0"/>
    <xf numFmtId="166" fontId="1" fillId="0" borderId="0" applyFont="0" applyFill="0" applyBorder="0" applyAlignment="0" applyProtection="0"/>
  </cellStyleXfs>
  <cellXfs count="153">
    <xf numFmtId="0" fontId="0" fillId="0" borderId="0" xfId="0"/>
    <xf numFmtId="0" fontId="3" fillId="55" borderId="26" xfId="0" applyFont="1" applyFill="1" applyBorder="1" applyAlignment="1">
      <alignment horizontal="center" vertical="center"/>
    </xf>
    <xf numFmtId="0" fontId="3" fillId="55" borderId="27" xfId="0" applyFont="1" applyFill="1" applyBorder="1" applyAlignment="1">
      <alignment horizontal="center" vertical="center"/>
    </xf>
    <xf numFmtId="0" fontId="3" fillId="55" borderId="27" xfId="0" applyFont="1" applyFill="1" applyBorder="1" applyAlignment="1">
      <alignment horizontal="left" vertical="center"/>
    </xf>
    <xf numFmtId="0" fontId="3" fillId="55" borderId="27" xfId="0" applyFont="1" applyFill="1" applyBorder="1" applyAlignment="1">
      <alignment vertical="center"/>
    </xf>
    <xf numFmtId="0" fontId="53" fillId="55" borderId="27" xfId="0" applyFont="1" applyFill="1" applyBorder="1" applyAlignment="1">
      <alignment vertical="center"/>
    </xf>
    <xf numFmtId="14" fontId="49" fillId="55" borderId="27" xfId="0" applyNumberFormat="1" applyFont="1" applyFill="1" applyBorder="1" applyAlignment="1">
      <alignment vertical="center"/>
    </xf>
    <xf numFmtId="0" fontId="3" fillId="55" borderId="28" xfId="0" applyFont="1" applyFill="1" applyBorder="1" applyAlignment="1">
      <alignment vertical="center"/>
    </xf>
    <xf numFmtId="0" fontId="3" fillId="55" borderId="0" xfId="0" applyFont="1" applyFill="1" applyAlignment="1">
      <alignment vertical="center"/>
    </xf>
    <xf numFmtId="0" fontId="6" fillId="55" borderId="0" xfId="0" applyFont="1" applyFill="1" applyAlignment="1">
      <alignment vertical="center"/>
    </xf>
    <xf numFmtId="0" fontId="3" fillId="55" borderId="30" xfId="0" applyFont="1" applyFill="1" applyBorder="1" applyAlignment="1">
      <alignment vertical="center"/>
    </xf>
    <xf numFmtId="0" fontId="6" fillId="55" borderId="30" xfId="0" applyFont="1" applyFill="1" applyBorder="1" applyAlignment="1">
      <alignment vertical="center"/>
    </xf>
    <xf numFmtId="0" fontId="3" fillId="55" borderId="31" xfId="0" applyFont="1" applyFill="1" applyBorder="1" applyAlignment="1">
      <alignment vertical="center"/>
    </xf>
    <xf numFmtId="0" fontId="3" fillId="55" borderId="10" xfId="0" applyFont="1" applyFill="1" applyBorder="1" applyAlignment="1">
      <alignment horizontal="center" vertical="center"/>
    </xf>
    <xf numFmtId="0" fontId="3" fillId="55" borderId="10" xfId="0" applyFont="1" applyFill="1" applyBorder="1" applyAlignment="1">
      <alignment horizontal="left" vertical="center"/>
    </xf>
    <xf numFmtId="0" fontId="3" fillId="55" borderId="10" xfId="0" applyFont="1" applyFill="1" applyBorder="1" applyAlignment="1">
      <alignment vertical="center"/>
    </xf>
    <xf numFmtId="0" fontId="53" fillId="55" borderId="10" xfId="0" applyFont="1" applyFill="1" applyBorder="1" applyAlignment="1">
      <alignment vertical="center"/>
    </xf>
    <xf numFmtId="14" fontId="49" fillId="55" borderId="10" xfId="0" applyNumberFormat="1" applyFont="1" applyFill="1" applyBorder="1" applyAlignment="1">
      <alignment vertical="center"/>
    </xf>
    <xf numFmtId="0" fontId="3" fillId="55" borderId="30" xfId="0" applyFont="1" applyFill="1" applyBorder="1"/>
    <xf numFmtId="0" fontId="3" fillId="55" borderId="0" xfId="0" applyFont="1" applyFill="1"/>
    <xf numFmtId="0" fontId="4" fillId="55" borderId="32" xfId="0" applyFont="1" applyFill="1" applyBorder="1" applyAlignment="1">
      <alignment vertical="center"/>
    </xf>
    <xf numFmtId="0" fontId="4" fillId="55" borderId="9" xfId="0" applyFont="1" applyFill="1" applyBorder="1" applyAlignment="1">
      <alignment horizontal="center" vertical="center"/>
    </xf>
    <xf numFmtId="0" fontId="4" fillId="55" borderId="9" xfId="0" applyFont="1" applyFill="1" applyBorder="1" applyAlignment="1">
      <alignment horizontal="left" vertical="center"/>
    </xf>
    <xf numFmtId="0" fontId="4" fillId="55" borderId="9" xfId="0" applyFont="1" applyFill="1" applyBorder="1" applyAlignment="1">
      <alignment vertical="center"/>
    </xf>
    <xf numFmtId="0" fontId="54" fillId="55" borderId="9" xfId="0" applyFont="1" applyFill="1" applyBorder="1" applyAlignment="1">
      <alignment vertical="center"/>
    </xf>
    <xf numFmtId="14" fontId="50" fillId="55" borderId="12" xfId="0" applyNumberFormat="1" applyFont="1" applyFill="1" applyBorder="1" applyAlignment="1">
      <alignment vertical="center"/>
    </xf>
    <xf numFmtId="0" fontId="4" fillId="55" borderId="30" xfId="0" applyFont="1" applyFill="1" applyBorder="1"/>
    <xf numFmtId="0" fontId="4" fillId="55" borderId="0" xfId="0" applyFont="1" applyFill="1"/>
    <xf numFmtId="0" fontId="24" fillId="55" borderId="30" xfId="0" applyFont="1" applyFill="1" applyBorder="1"/>
    <xf numFmtId="0" fontId="24" fillId="55" borderId="0" xfId="0" applyFont="1" applyFill="1"/>
    <xf numFmtId="0" fontId="23" fillId="55" borderId="30" xfId="0" applyFont="1" applyFill="1" applyBorder="1"/>
    <xf numFmtId="0" fontId="23" fillId="55" borderId="0" xfId="0" applyFont="1" applyFill="1"/>
    <xf numFmtId="0" fontId="6" fillId="55" borderId="32" xfId="0" applyFont="1" applyFill="1" applyBorder="1"/>
    <xf numFmtId="0" fontId="3" fillId="55" borderId="9" xfId="0" applyFont="1" applyFill="1" applyBorder="1" applyAlignment="1">
      <alignment horizontal="center" vertical="center"/>
    </xf>
    <xf numFmtId="3" fontId="3" fillId="55" borderId="9" xfId="0" applyNumberFormat="1" applyFont="1" applyFill="1" applyBorder="1" applyAlignment="1">
      <alignment horizontal="left" vertical="center"/>
    </xf>
    <xf numFmtId="0" fontId="3" fillId="55" borderId="9" xfId="0" applyFont="1" applyFill="1" applyBorder="1" applyAlignment="1">
      <alignment horizontal="left" vertical="center"/>
    </xf>
    <xf numFmtId="0" fontId="3" fillId="55" borderId="9" xfId="0" applyFont="1" applyFill="1" applyBorder="1" applyAlignment="1">
      <alignment horizontal="left"/>
    </xf>
    <xf numFmtId="0" fontId="3" fillId="55" borderId="9" xfId="0" applyFont="1" applyFill="1" applyBorder="1"/>
    <xf numFmtId="0" fontId="53" fillId="55" borderId="9" xfId="0" applyFont="1" applyFill="1" applyBorder="1"/>
    <xf numFmtId="14" fontId="49" fillId="55" borderId="12" xfId="0" applyNumberFormat="1" applyFont="1" applyFill="1" applyBorder="1"/>
    <xf numFmtId="0" fontId="6" fillId="55" borderId="29" xfId="0" applyFont="1" applyFill="1" applyBorder="1"/>
    <xf numFmtId="0" fontId="3" fillId="55" borderId="0" xfId="0" applyFont="1" applyFill="1" applyAlignment="1">
      <alignment horizontal="left" vertical="center"/>
    </xf>
    <xf numFmtId="0" fontId="46" fillId="55" borderId="0" xfId="0" applyFont="1" applyFill="1" applyAlignment="1">
      <alignment horizontal="left"/>
    </xf>
    <xf numFmtId="0" fontId="46" fillId="55" borderId="0" xfId="0" applyFont="1" applyFill="1"/>
    <xf numFmtId="0" fontId="53" fillId="55" borderId="0" xfId="0" applyFont="1" applyFill="1"/>
    <xf numFmtId="14" fontId="51" fillId="55" borderId="11" xfId="0" applyNumberFormat="1" applyFont="1" applyFill="1" applyBorder="1" applyAlignment="1">
      <alignment horizontal="center"/>
    </xf>
    <xf numFmtId="0" fontId="4" fillId="55" borderId="29" xfId="0" applyFont="1" applyFill="1" applyBorder="1" applyAlignment="1">
      <alignment horizontal="center"/>
    </xf>
    <xf numFmtId="0" fontId="4" fillId="55" borderId="0" xfId="0" applyFont="1" applyFill="1" applyAlignment="1">
      <alignment horizontal="center"/>
    </xf>
    <xf numFmtId="0" fontId="4" fillId="55" borderId="0" xfId="0" applyFont="1" applyFill="1" applyAlignment="1">
      <alignment horizontal="left"/>
    </xf>
    <xf numFmtId="0" fontId="54" fillId="55" borderId="0" xfId="0" applyFont="1" applyFill="1" applyAlignment="1">
      <alignment horizontal="center"/>
    </xf>
    <xf numFmtId="14" fontId="52" fillId="55" borderId="11" xfId="0" applyNumberFormat="1" applyFont="1" applyFill="1" applyBorder="1" applyAlignment="1">
      <alignment horizontal="center"/>
    </xf>
    <xf numFmtId="0" fontId="4" fillId="55" borderId="30" xfId="0" applyFont="1" applyFill="1" applyBorder="1" applyAlignment="1">
      <alignment horizontal="center"/>
    </xf>
    <xf numFmtId="0" fontId="5" fillId="55" borderId="0" xfId="0" applyFont="1" applyFill="1"/>
    <xf numFmtId="0" fontId="3" fillId="55" borderId="0" xfId="0" applyFont="1" applyFill="1" applyAlignment="1">
      <alignment horizontal="center" vertical="center"/>
    </xf>
    <xf numFmtId="0" fontId="47" fillId="54" borderId="0" xfId="0" applyFont="1" applyFill="1" applyAlignment="1">
      <alignment horizontal="center" vertical="center"/>
    </xf>
    <xf numFmtId="0" fontId="48" fillId="54" borderId="0" xfId="0" applyFont="1" applyFill="1" applyAlignment="1">
      <alignment horizontal="center" vertical="center"/>
    </xf>
    <xf numFmtId="0" fontId="3" fillId="55" borderId="0" xfId="0" applyFont="1" applyFill="1" applyAlignment="1">
      <alignment horizontal="center"/>
    </xf>
    <xf numFmtId="0" fontId="3" fillId="55" borderId="0" xfId="0" applyFont="1" applyFill="1" applyAlignment="1">
      <alignment horizontal="left"/>
    </xf>
    <xf numFmtId="14" fontId="49" fillId="55" borderId="0" xfId="0" applyNumberFormat="1" applyFont="1" applyFill="1"/>
    <xf numFmtId="0" fontId="57" fillId="55" borderId="30" xfId="0" applyFont="1" applyFill="1" applyBorder="1"/>
    <xf numFmtId="0" fontId="57" fillId="55" borderId="0" xfId="0" applyFont="1" applyFill="1"/>
    <xf numFmtId="0" fontId="57" fillId="55" borderId="25" xfId="0" applyFont="1" applyFill="1" applyBorder="1" applyAlignment="1">
      <alignment vertical="center"/>
    </xf>
    <xf numFmtId="3" fontId="57" fillId="55" borderId="25" xfId="0" applyNumberFormat="1" applyFont="1" applyFill="1" applyBorder="1" applyAlignment="1">
      <alignment horizontal="left" vertical="center"/>
    </xf>
    <xf numFmtId="3" fontId="57" fillId="55" borderId="25" xfId="0" applyNumberFormat="1" applyFont="1" applyFill="1" applyBorder="1" applyAlignment="1">
      <alignment vertical="center"/>
    </xf>
    <xf numFmtId="3" fontId="56" fillId="55" borderId="25" xfId="0" applyNumberFormat="1" applyFont="1" applyFill="1" applyBorder="1" applyAlignment="1">
      <alignment vertical="center"/>
    </xf>
    <xf numFmtId="3" fontId="58" fillId="55" borderId="25" xfId="0" applyNumberFormat="1" applyFont="1" applyFill="1" applyBorder="1" applyAlignment="1">
      <alignment vertical="center"/>
    </xf>
    <xf numFmtId="3" fontId="57" fillId="55" borderId="30" xfId="0" applyNumberFormat="1" applyFont="1" applyFill="1" applyBorder="1"/>
    <xf numFmtId="0" fontId="55" fillId="55" borderId="36" xfId="0" applyFont="1" applyFill="1" applyBorder="1" applyAlignment="1">
      <alignment horizontal="center" vertical="center"/>
    </xf>
    <xf numFmtId="0" fontId="55" fillId="55" borderId="24" xfId="0" applyFont="1" applyFill="1" applyBorder="1" applyAlignment="1">
      <alignment horizontal="center" vertical="center"/>
    </xf>
    <xf numFmtId="0" fontId="55" fillId="55" borderId="24" xfId="0" applyFont="1" applyFill="1" applyBorder="1" applyAlignment="1">
      <alignment horizontal="left" vertical="center"/>
    </xf>
    <xf numFmtId="3" fontId="55" fillId="55" borderId="42" xfId="0" applyNumberFormat="1" applyFont="1" applyFill="1" applyBorder="1" applyAlignment="1">
      <alignment horizontal="left" vertical="center"/>
    </xf>
    <xf numFmtId="3" fontId="55" fillId="55" borderId="43" xfId="0" applyNumberFormat="1" applyFont="1" applyFill="1" applyBorder="1" applyAlignment="1">
      <alignment vertical="center"/>
    </xf>
    <xf numFmtId="3" fontId="55" fillId="55" borderId="44" xfId="0" applyNumberFormat="1" applyFont="1" applyFill="1" applyBorder="1" applyAlignment="1">
      <alignment vertical="center"/>
    </xf>
    <xf numFmtId="3" fontId="59" fillId="55" borderId="44" xfId="0" applyNumberFormat="1" applyFont="1" applyFill="1" applyBorder="1" applyAlignment="1">
      <alignment vertical="center"/>
    </xf>
    <xf numFmtId="3" fontId="58" fillId="55" borderId="45" xfId="0" applyNumberFormat="1" applyFont="1" applyFill="1" applyBorder="1" applyAlignment="1">
      <alignment vertical="center"/>
    </xf>
    <xf numFmtId="0" fontId="57" fillId="55" borderId="29" xfId="0" applyFont="1" applyFill="1" applyBorder="1" applyAlignment="1">
      <alignment horizontal="center" vertical="center"/>
    </xf>
    <xf numFmtId="0" fontId="57" fillId="55" borderId="0" xfId="0" applyFont="1" applyFill="1" applyAlignment="1">
      <alignment horizontal="center" vertical="center"/>
    </xf>
    <xf numFmtId="0" fontId="60" fillId="54" borderId="0" xfId="0" applyFont="1" applyFill="1" applyAlignment="1">
      <alignment horizontal="left" vertical="center"/>
    </xf>
    <xf numFmtId="0" fontId="60" fillId="54" borderId="0" xfId="0" applyFont="1" applyFill="1" applyAlignment="1">
      <alignment horizontal="center" vertical="center"/>
    </xf>
    <xf numFmtId="0" fontId="57" fillId="55" borderId="0" xfId="0" applyFont="1" applyFill="1" applyAlignment="1">
      <alignment horizontal="left" vertical="center"/>
    </xf>
    <xf numFmtId="0" fontId="56" fillId="55" borderId="0" xfId="0" applyFont="1" applyFill="1" applyAlignment="1">
      <alignment horizontal="center" vertical="center"/>
    </xf>
    <xf numFmtId="0" fontId="60" fillId="54" borderId="29" xfId="0" applyFont="1" applyFill="1" applyBorder="1" applyAlignment="1">
      <alignment horizontal="center" vertical="center"/>
    </xf>
    <xf numFmtId="0" fontId="61" fillId="54" borderId="0" xfId="0" applyFont="1" applyFill="1" applyAlignment="1">
      <alignment horizontal="left" vertical="center"/>
    </xf>
    <xf numFmtId="0" fontId="61" fillId="54" borderId="0" xfId="0" applyFont="1" applyFill="1" applyAlignment="1">
      <alignment horizontal="center" vertical="center"/>
    </xf>
    <xf numFmtId="0" fontId="62" fillId="54" borderId="0" xfId="0" applyFont="1" applyFill="1" applyAlignment="1">
      <alignment horizontal="center" vertical="center"/>
    </xf>
    <xf numFmtId="0" fontId="61" fillId="54" borderId="29" xfId="0" applyFont="1" applyFill="1" applyBorder="1" applyAlignment="1">
      <alignment horizontal="center" vertical="center"/>
    </xf>
    <xf numFmtId="14" fontId="63" fillId="54" borderId="0" xfId="0" applyNumberFormat="1" applyFont="1" applyFill="1" applyAlignment="1">
      <alignment horizontal="center" vertical="center"/>
    </xf>
    <xf numFmtId="0" fontId="61" fillId="54" borderId="30" xfId="0" applyFont="1" applyFill="1" applyBorder="1" applyAlignment="1">
      <alignment horizontal="center" vertical="center"/>
    </xf>
    <xf numFmtId="14" fontId="58" fillId="55" borderId="0" xfId="0" applyNumberFormat="1" applyFont="1" applyFill="1" applyAlignment="1">
      <alignment horizontal="center" vertical="center"/>
    </xf>
    <xf numFmtId="0" fontId="57" fillId="55" borderId="30" xfId="0" applyFont="1" applyFill="1" applyBorder="1" applyAlignment="1">
      <alignment horizontal="center" vertical="center"/>
    </xf>
    <xf numFmtId="0" fontId="57" fillId="55" borderId="37" xfId="0" applyFont="1" applyFill="1" applyBorder="1" applyAlignment="1">
      <alignment horizontal="center" vertical="center"/>
    </xf>
    <xf numFmtId="0" fontId="57" fillId="55" borderId="38" xfId="0" applyFont="1" applyFill="1" applyBorder="1" applyAlignment="1">
      <alignment horizontal="center" vertical="center"/>
    </xf>
    <xf numFmtId="0" fontId="57" fillId="55" borderId="38" xfId="0" applyFont="1" applyFill="1" applyBorder="1" applyAlignment="1">
      <alignment horizontal="left" vertical="center"/>
    </xf>
    <xf numFmtId="0" fontId="56" fillId="55" borderId="38" xfId="0" applyFont="1" applyFill="1" applyBorder="1" applyAlignment="1">
      <alignment horizontal="center" vertical="center"/>
    </xf>
    <xf numFmtId="14" fontId="58" fillId="55" borderId="38" xfId="0" applyNumberFormat="1" applyFont="1" applyFill="1" applyBorder="1" applyAlignment="1">
      <alignment horizontal="center" vertical="center"/>
    </xf>
    <xf numFmtId="0" fontId="57" fillId="55" borderId="39" xfId="0" applyFont="1" applyFill="1" applyBorder="1" applyAlignment="1">
      <alignment horizontal="center" vertical="center"/>
    </xf>
    <xf numFmtId="3" fontId="3" fillId="55" borderId="27" xfId="0" applyNumberFormat="1" applyFont="1" applyFill="1" applyBorder="1" applyAlignment="1">
      <alignment horizontal="left" vertical="center"/>
    </xf>
    <xf numFmtId="3" fontId="3" fillId="55" borderId="10" xfId="0" applyNumberFormat="1" applyFont="1" applyFill="1" applyBorder="1" applyAlignment="1">
      <alignment horizontal="left" vertical="center"/>
    </xf>
    <xf numFmtId="3" fontId="4" fillId="55" borderId="9" xfId="0" applyNumberFormat="1" applyFont="1" applyFill="1" applyBorder="1" applyAlignment="1">
      <alignment horizontal="left" vertical="center"/>
    </xf>
    <xf numFmtId="3" fontId="3" fillId="55" borderId="0" xfId="0" applyNumberFormat="1" applyFont="1" applyFill="1" applyAlignment="1">
      <alignment horizontal="left" vertical="center"/>
    </xf>
    <xf numFmtId="3" fontId="4" fillId="55" borderId="0" xfId="0" applyNumberFormat="1" applyFont="1" applyFill="1" applyAlignment="1">
      <alignment horizontal="left"/>
    </xf>
    <xf numFmtId="3" fontId="55" fillId="55" borderId="24" xfId="0" applyNumberFormat="1" applyFont="1" applyFill="1" applyBorder="1" applyAlignment="1">
      <alignment horizontal="left" vertical="center"/>
    </xf>
    <xf numFmtId="3" fontId="57" fillId="55" borderId="0" xfId="0" applyNumberFormat="1" applyFont="1" applyFill="1" applyAlignment="1">
      <alignment horizontal="left" vertical="center"/>
    </xf>
    <xf numFmtId="3" fontId="60" fillId="54" borderId="0" xfId="0" applyNumberFormat="1" applyFont="1" applyFill="1" applyAlignment="1">
      <alignment horizontal="left" vertical="center"/>
    </xf>
    <xf numFmtId="3" fontId="61" fillId="54" borderId="0" xfId="0" applyNumberFormat="1" applyFont="1" applyFill="1" applyAlignment="1">
      <alignment horizontal="left" vertical="center"/>
    </xf>
    <xf numFmtId="3" fontId="57" fillId="55" borderId="38" xfId="0" applyNumberFormat="1" applyFont="1" applyFill="1" applyBorder="1" applyAlignment="1">
      <alignment horizontal="left" vertical="center"/>
    </xf>
    <xf numFmtId="3" fontId="3" fillId="55" borderId="0" xfId="0" applyNumberFormat="1" applyFont="1" applyFill="1" applyAlignment="1">
      <alignment horizontal="left"/>
    </xf>
    <xf numFmtId="0" fontId="57" fillId="54" borderId="41" xfId="0" applyFont="1" applyFill="1" applyBorder="1" applyAlignment="1">
      <alignment horizontal="center" vertical="center"/>
    </xf>
    <xf numFmtId="0" fontId="57" fillId="55" borderId="40" xfId="0" applyFont="1" applyFill="1" applyBorder="1" applyAlignment="1">
      <alignment horizontal="center" vertical="center"/>
    </xf>
    <xf numFmtId="3" fontId="57" fillId="55" borderId="40" xfId="0" applyNumberFormat="1" applyFont="1" applyFill="1" applyBorder="1" applyAlignment="1">
      <alignment horizontal="left" vertical="center"/>
    </xf>
    <xf numFmtId="0" fontId="57" fillId="55" borderId="40" xfId="0" applyFont="1" applyFill="1" applyBorder="1" applyAlignment="1">
      <alignment horizontal="left" vertical="center"/>
    </xf>
    <xf numFmtId="0" fontId="57" fillId="54" borderId="35" xfId="0" applyFont="1" applyFill="1" applyBorder="1" applyAlignment="1">
      <alignment horizontal="center" vertical="center"/>
    </xf>
    <xf numFmtId="0" fontId="57" fillId="55" borderId="25" xfId="0" applyFont="1" applyFill="1" applyBorder="1" applyAlignment="1">
      <alignment horizontal="center" vertical="center"/>
    </xf>
    <xf numFmtId="0" fontId="57" fillId="55" borderId="25" xfId="0" applyFont="1" applyFill="1" applyBorder="1" applyAlignment="1">
      <alignment horizontal="left" vertical="center"/>
    </xf>
    <xf numFmtId="0" fontId="57" fillId="55" borderId="40" xfId="0" applyFont="1" applyFill="1" applyBorder="1" applyAlignment="1">
      <alignment horizontal="center" vertical="center"/>
    </xf>
    <xf numFmtId="0" fontId="57" fillId="55" borderId="23" xfId="0" applyFont="1" applyFill="1" applyBorder="1" applyAlignment="1">
      <alignment horizontal="center" vertical="center"/>
    </xf>
    <xf numFmtId="0" fontId="57" fillId="55" borderId="40" xfId="0" applyFont="1" applyFill="1" applyBorder="1" applyAlignment="1">
      <alignment horizontal="left" vertical="center"/>
    </xf>
    <xf numFmtId="0" fontId="57" fillId="55" borderId="23" xfId="0" applyFont="1" applyFill="1" applyBorder="1" applyAlignment="1">
      <alignment horizontal="left" vertical="center"/>
    </xf>
    <xf numFmtId="3" fontId="57" fillId="55" borderId="40" xfId="0" applyNumberFormat="1" applyFont="1" applyFill="1" applyBorder="1" applyAlignment="1">
      <alignment horizontal="left" vertical="center"/>
    </xf>
    <xf numFmtId="3" fontId="57" fillId="55" borderId="23" xfId="0" applyNumberFormat="1" applyFont="1" applyFill="1" applyBorder="1" applyAlignment="1">
      <alignment horizontal="left" vertical="center"/>
    </xf>
    <xf numFmtId="3" fontId="57" fillId="55" borderId="46" xfId="0" applyNumberFormat="1" applyFont="1" applyFill="1" applyBorder="1" applyAlignment="1">
      <alignment horizontal="left" vertical="center"/>
    </xf>
    <xf numFmtId="0" fontId="57" fillId="54" borderId="41" xfId="0" applyFont="1" applyFill="1" applyBorder="1" applyAlignment="1">
      <alignment horizontal="center" vertical="center"/>
    </xf>
    <xf numFmtId="0" fontId="57" fillId="54" borderId="34" xfId="0" applyFont="1" applyFill="1" applyBorder="1" applyAlignment="1">
      <alignment horizontal="center" vertical="center"/>
    </xf>
    <xf numFmtId="49" fontId="64" fillId="55" borderId="22" xfId="0" applyNumberFormat="1" applyFont="1" applyFill="1" applyBorder="1" applyAlignment="1">
      <alignment vertical="center"/>
    </xf>
    <xf numFmtId="49" fontId="64" fillId="55" borderId="23" xfId="0" applyNumberFormat="1" applyFont="1" applyFill="1" applyBorder="1" applyAlignment="1">
      <alignment vertical="center"/>
    </xf>
    <xf numFmtId="49" fontId="64" fillId="55" borderId="22" xfId="0" applyNumberFormat="1" applyFont="1" applyFill="1" applyBorder="1" applyAlignment="1">
      <alignment horizontal="left" vertical="center"/>
    </xf>
    <xf numFmtId="49" fontId="64" fillId="55" borderId="23" xfId="0" applyNumberFormat="1" applyFont="1" applyFill="1" applyBorder="1" applyAlignment="1">
      <alignment horizontal="left" vertical="center"/>
    </xf>
    <xf numFmtId="49" fontId="64" fillId="55" borderId="22" xfId="0" applyNumberFormat="1" applyFont="1" applyFill="1" applyBorder="1" applyAlignment="1">
      <alignment vertical="center" wrapText="1" shrinkToFit="1"/>
    </xf>
    <xf numFmtId="49" fontId="64" fillId="55" borderId="23" xfId="0" applyNumberFormat="1" applyFont="1" applyFill="1" applyBorder="1" applyAlignment="1">
      <alignment vertical="center" wrapText="1" shrinkToFit="1"/>
    </xf>
    <xf numFmtId="49" fontId="64" fillId="55" borderId="22" xfId="0" applyNumberFormat="1" applyFont="1" applyFill="1" applyBorder="1" applyAlignment="1">
      <alignment vertical="center" wrapText="1"/>
    </xf>
    <xf numFmtId="49" fontId="64" fillId="55" borderId="23" xfId="0" applyNumberFormat="1" applyFont="1" applyFill="1" applyBorder="1" applyAlignment="1">
      <alignment vertical="center" wrapText="1"/>
    </xf>
    <xf numFmtId="0" fontId="60" fillId="54" borderId="0" xfId="0" applyFont="1" applyFill="1" applyAlignment="1">
      <alignment horizontal="center"/>
    </xf>
    <xf numFmtId="0" fontId="60" fillId="54" borderId="30" xfId="0" applyFont="1" applyFill="1" applyBorder="1" applyAlignment="1">
      <alignment horizontal="center"/>
    </xf>
    <xf numFmtId="0" fontId="55" fillId="54" borderId="0" xfId="0" applyFont="1" applyFill="1" applyAlignment="1">
      <alignment horizontal="center" vertical="center"/>
    </xf>
    <xf numFmtId="0" fontId="55" fillId="54" borderId="30" xfId="0" applyFont="1" applyFill="1" applyBorder="1" applyAlignment="1">
      <alignment horizontal="center" vertical="center"/>
    </xf>
    <xf numFmtId="0" fontId="26" fillId="55" borderId="29" xfId="0" applyFont="1" applyFill="1" applyBorder="1" applyAlignment="1">
      <alignment horizontal="center" vertical="center"/>
    </xf>
    <xf numFmtId="0" fontId="26" fillId="55" borderId="0" xfId="0" applyFont="1" applyFill="1" applyAlignment="1">
      <alignment horizontal="center" vertical="center"/>
    </xf>
    <xf numFmtId="0" fontId="3" fillId="55" borderId="29" xfId="0" applyFont="1" applyFill="1" applyBorder="1" applyAlignment="1">
      <alignment horizontal="center" vertical="center"/>
    </xf>
    <xf numFmtId="0" fontId="3" fillId="55" borderId="0" xfId="0" applyFont="1" applyFill="1" applyAlignment="1">
      <alignment horizontal="center" vertical="center"/>
    </xf>
    <xf numFmtId="0" fontId="6" fillId="55" borderId="29" xfId="0" applyFont="1" applyFill="1" applyBorder="1" applyAlignment="1">
      <alignment horizontal="center" vertical="center"/>
    </xf>
    <xf numFmtId="0" fontId="6" fillId="55" borderId="0" xfId="0" applyFont="1" applyFill="1" applyAlignment="1">
      <alignment horizontal="center" vertical="center"/>
    </xf>
    <xf numFmtId="0" fontId="45" fillId="55" borderId="29" xfId="0" applyFont="1" applyFill="1" applyBorder="1" applyAlignment="1">
      <alignment horizontal="left" vertical="top" wrapText="1"/>
    </xf>
    <xf numFmtId="0" fontId="45" fillId="55" borderId="0" xfId="0" applyFont="1" applyFill="1" applyAlignment="1">
      <alignment horizontal="left" vertical="top" wrapText="1"/>
    </xf>
    <xf numFmtId="0" fontId="45" fillId="55" borderId="11" xfId="0" applyFont="1" applyFill="1" applyBorder="1" applyAlignment="1">
      <alignment horizontal="left" vertical="top" wrapText="1"/>
    </xf>
    <xf numFmtId="0" fontId="44" fillId="54" borderId="29" xfId="0" applyFont="1" applyFill="1" applyBorder="1" applyAlignment="1">
      <alignment horizontal="center" vertical="center" wrapText="1"/>
    </xf>
    <xf numFmtId="0" fontId="44" fillId="54" borderId="0" xfId="0" applyFont="1" applyFill="1" applyAlignment="1">
      <alignment horizontal="center" vertical="center" wrapText="1"/>
    </xf>
    <xf numFmtId="0" fontId="44" fillId="54" borderId="11" xfId="0" applyFont="1" applyFill="1" applyBorder="1" applyAlignment="1">
      <alignment horizontal="center" vertical="center" wrapText="1"/>
    </xf>
    <xf numFmtId="49" fontId="64" fillId="55" borderId="33" xfId="0" applyNumberFormat="1" applyFont="1" applyFill="1" applyBorder="1" applyAlignment="1">
      <alignment vertical="center" wrapText="1" shrinkToFit="1"/>
    </xf>
    <xf numFmtId="49" fontId="64" fillId="55" borderId="34" xfId="0" applyNumberFormat="1" applyFont="1" applyFill="1" applyBorder="1" applyAlignment="1">
      <alignment vertical="center" wrapText="1" shrinkToFit="1"/>
    </xf>
    <xf numFmtId="14" fontId="64" fillId="55" borderId="22" xfId="0" applyNumberFormat="1" applyFont="1" applyFill="1" applyBorder="1" applyAlignment="1">
      <alignment vertical="center" wrapText="1"/>
    </xf>
    <xf numFmtId="14" fontId="64" fillId="55" borderId="23" xfId="0" applyNumberFormat="1" applyFont="1" applyFill="1" applyBorder="1" applyAlignment="1">
      <alignment vertical="center" wrapText="1"/>
    </xf>
    <xf numFmtId="3" fontId="64" fillId="55" borderId="22" xfId="0" applyNumberFormat="1" applyFont="1" applyFill="1" applyBorder="1" applyAlignment="1">
      <alignment horizontal="left" vertical="center" wrapText="1" shrinkToFit="1"/>
    </xf>
    <xf numFmtId="3" fontId="64" fillId="55" borderId="23" xfId="0" applyNumberFormat="1" applyFont="1" applyFill="1" applyBorder="1" applyAlignment="1">
      <alignment horizontal="left" vertical="center" wrapText="1" shrinkToFit="1"/>
    </xf>
  </cellXfs>
  <cellStyles count="23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63" builtinId="30" customBuiltin="1"/>
    <cellStyle name="20% - Énfasis2" xfId="67" builtinId="34" customBuiltin="1"/>
    <cellStyle name="20% - Énfasis3" xfId="71" builtinId="38" customBuiltin="1"/>
    <cellStyle name="20% - Énfasis4" xfId="75" builtinId="42" customBuiltin="1"/>
    <cellStyle name="20% - Énfasis5" xfId="79" builtinId="46" customBuiltin="1"/>
    <cellStyle name="20% - Énfasis6" xfId="83" builtinId="50" customBuiltin="1"/>
    <cellStyle name="40% - Accent1" xfId="7" xr:uid="{00000000-0005-0000-0000-00000C000000}"/>
    <cellStyle name="40% - Accent2" xfId="8" xr:uid="{00000000-0005-0000-0000-00000D000000}"/>
    <cellStyle name="40% - Accent3" xfId="9" xr:uid="{00000000-0005-0000-0000-00000E000000}"/>
    <cellStyle name="40% - Accent4" xfId="10" xr:uid="{00000000-0005-0000-0000-00000F000000}"/>
    <cellStyle name="40% - Accent5" xfId="11" xr:uid="{00000000-0005-0000-0000-000010000000}"/>
    <cellStyle name="40% - Accent6" xfId="12" xr:uid="{00000000-0005-0000-0000-000011000000}"/>
    <cellStyle name="40% - Énfasis1" xfId="64" builtinId="31" customBuiltin="1"/>
    <cellStyle name="40% - Énfasis2" xfId="68" builtinId="35" customBuiltin="1"/>
    <cellStyle name="40% - Énfasis3" xfId="72" builtinId="39" customBuiltin="1"/>
    <cellStyle name="40% - Énfasis4" xfId="76" builtinId="43" customBuiltin="1"/>
    <cellStyle name="40% - Énfasis5" xfId="80" builtinId="47" customBuiltin="1"/>
    <cellStyle name="40% - Énfasis6" xfId="84" builtinId="51" customBuiltin="1"/>
    <cellStyle name="60% - Accent1" xfId="13" xr:uid="{00000000-0005-0000-0000-000018000000}"/>
    <cellStyle name="60% - Accent2" xfId="14" xr:uid="{00000000-0005-0000-0000-000019000000}"/>
    <cellStyle name="60% - Accent3" xfId="15" xr:uid="{00000000-0005-0000-0000-00001A000000}"/>
    <cellStyle name="60% - Accent4" xfId="16" xr:uid="{00000000-0005-0000-0000-00001B000000}"/>
    <cellStyle name="60% - Accent5" xfId="17" xr:uid="{00000000-0005-0000-0000-00001C000000}"/>
    <cellStyle name="60% - Accent6" xfId="18" xr:uid="{00000000-0005-0000-0000-00001D000000}"/>
    <cellStyle name="60% - Énfasis1" xfId="65" builtinId="32" customBuiltin="1"/>
    <cellStyle name="60% - Énfasis2" xfId="69" builtinId="36" customBuiltin="1"/>
    <cellStyle name="60% - Énfasis3" xfId="73" builtinId="40" customBuiltin="1"/>
    <cellStyle name="60% - Énfasis4" xfId="77" builtinId="44" customBuiltin="1"/>
    <cellStyle name="60% - Énfasis5" xfId="81" builtinId="48" customBuiltin="1"/>
    <cellStyle name="60% - Énfasis6" xfId="85" builtinId="52" customBuiltin="1"/>
    <cellStyle name="Accent1" xfId="19" xr:uid="{00000000-0005-0000-0000-000024000000}"/>
    <cellStyle name="Accent2" xfId="20" xr:uid="{00000000-0005-0000-0000-000025000000}"/>
    <cellStyle name="Accent3" xfId="21" xr:uid="{00000000-0005-0000-0000-000026000000}"/>
    <cellStyle name="Accent4" xfId="22" xr:uid="{00000000-0005-0000-0000-000027000000}"/>
    <cellStyle name="Accent5" xfId="23" xr:uid="{00000000-0005-0000-0000-000028000000}"/>
    <cellStyle name="Accent6" xfId="24" xr:uid="{00000000-0005-0000-0000-000029000000}"/>
    <cellStyle name="Bad" xfId="25" xr:uid="{00000000-0005-0000-0000-00002A000000}"/>
    <cellStyle name="Bueno" xfId="51" builtinId="26" customBuiltin="1"/>
    <cellStyle name="Calculation" xfId="26" xr:uid="{00000000-0005-0000-0000-00002C000000}"/>
    <cellStyle name="Cálculo" xfId="56" builtinId="22" customBuiltin="1"/>
    <cellStyle name="Celda de comprobación" xfId="58" builtinId="23" customBuiltin="1"/>
    <cellStyle name="Celda vinculada" xfId="57" builtinId="24" customBuiltin="1"/>
    <cellStyle name="Check Cell" xfId="27" xr:uid="{00000000-0005-0000-0000-000030000000}"/>
    <cellStyle name="Encabezado 1" xfId="47" builtinId="16" customBuiltin="1"/>
    <cellStyle name="Encabezado 4" xfId="50" builtinId="19" customBuiltin="1"/>
    <cellStyle name="Énfasis1" xfId="62" builtinId="29" customBuiltin="1"/>
    <cellStyle name="Énfasis2" xfId="66" builtinId="33" customBuiltin="1"/>
    <cellStyle name="Énfasis3" xfId="70" builtinId="37" customBuiltin="1"/>
    <cellStyle name="Énfasis4" xfId="74" builtinId="41" customBuiltin="1"/>
    <cellStyle name="Énfasis5" xfId="78" builtinId="45" customBuiltin="1"/>
    <cellStyle name="Énfasis6" xfId="82" builtinId="49" customBuiltin="1"/>
    <cellStyle name="Entrada" xfId="54" builtinId="20" customBuiltin="1"/>
    <cellStyle name="Euro" xfId="28" xr:uid="{00000000-0005-0000-0000-00003A000000}"/>
    <cellStyle name="Explanatory Text" xfId="29" xr:uid="{00000000-0005-0000-0000-00003B000000}"/>
    <cellStyle name="Good" xfId="30" xr:uid="{00000000-0005-0000-0000-00003C000000}"/>
    <cellStyle name="Heading 1" xfId="31" xr:uid="{00000000-0005-0000-0000-00003D000000}"/>
    <cellStyle name="Heading 2" xfId="32" xr:uid="{00000000-0005-0000-0000-00003E000000}"/>
    <cellStyle name="Heading 3" xfId="33" xr:uid="{00000000-0005-0000-0000-00003F000000}"/>
    <cellStyle name="Heading 4" xfId="34" xr:uid="{00000000-0005-0000-0000-000040000000}"/>
    <cellStyle name="Incorrecto" xfId="52" builtinId="27" customBuiltin="1"/>
    <cellStyle name="Input" xfId="35" xr:uid="{00000000-0005-0000-0000-000042000000}"/>
    <cellStyle name="Linked Cell" xfId="36" xr:uid="{00000000-0005-0000-0000-000043000000}"/>
    <cellStyle name="Millares [0] 2" xfId="95" xr:uid="{00000000-0005-0000-0000-000044000000}"/>
    <cellStyle name="Millares 10" xfId="103" xr:uid="{00000000-0005-0000-0000-000045000000}"/>
    <cellStyle name="Millares 11" xfId="104" xr:uid="{00000000-0005-0000-0000-000046000000}"/>
    <cellStyle name="Millares 12" xfId="105" xr:uid="{00000000-0005-0000-0000-000047000000}"/>
    <cellStyle name="Millares 13" xfId="106" xr:uid="{00000000-0005-0000-0000-000048000000}"/>
    <cellStyle name="Millares 14" xfId="107" xr:uid="{00000000-0005-0000-0000-000049000000}"/>
    <cellStyle name="Millares 15" xfId="108" xr:uid="{00000000-0005-0000-0000-00004A000000}"/>
    <cellStyle name="Millares 16" xfId="109" xr:uid="{00000000-0005-0000-0000-00004B000000}"/>
    <cellStyle name="Millares 17" xfId="110" xr:uid="{00000000-0005-0000-0000-00004C000000}"/>
    <cellStyle name="Millares 18" xfId="111" xr:uid="{00000000-0005-0000-0000-00004D000000}"/>
    <cellStyle name="Millares 19" xfId="112" xr:uid="{00000000-0005-0000-0000-00004E000000}"/>
    <cellStyle name="Millares 2" xfId="37" xr:uid="{00000000-0005-0000-0000-00004F000000}"/>
    <cellStyle name="Millares 2 2" xfId="93" xr:uid="{00000000-0005-0000-0000-000050000000}"/>
    <cellStyle name="Millares 2 2 2" xfId="194" xr:uid="{00000000-0005-0000-0000-000051000000}"/>
    <cellStyle name="Millares 2 3" xfId="184" xr:uid="{00000000-0005-0000-0000-000052000000}"/>
    <cellStyle name="Millares 2 4" xfId="90" xr:uid="{00000000-0005-0000-0000-000053000000}"/>
    <cellStyle name="Millares 20" xfId="113" xr:uid="{00000000-0005-0000-0000-000054000000}"/>
    <cellStyle name="Millares 21" xfId="114" xr:uid="{00000000-0005-0000-0000-000055000000}"/>
    <cellStyle name="Millares 22" xfId="115" xr:uid="{00000000-0005-0000-0000-000056000000}"/>
    <cellStyle name="Millares 23" xfId="117" xr:uid="{00000000-0005-0000-0000-000057000000}"/>
    <cellStyle name="Millares 24" xfId="119" xr:uid="{00000000-0005-0000-0000-000058000000}"/>
    <cellStyle name="Millares 25" xfId="116" xr:uid="{00000000-0005-0000-0000-000059000000}"/>
    <cellStyle name="Millares 26" xfId="122" xr:uid="{00000000-0005-0000-0000-00005A000000}"/>
    <cellStyle name="Millares 27" xfId="124" xr:uid="{00000000-0005-0000-0000-00005B000000}"/>
    <cellStyle name="Millares 28" xfId="126" xr:uid="{00000000-0005-0000-0000-00005C000000}"/>
    <cellStyle name="Millares 29" xfId="128" xr:uid="{00000000-0005-0000-0000-00005D000000}"/>
    <cellStyle name="Millares 3" xfId="38" xr:uid="{00000000-0005-0000-0000-00005E000000}"/>
    <cellStyle name="Millares 3 2" xfId="142" xr:uid="{00000000-0005-0000-0000-00005F000000}"/>
    <cellStyle name="Millares 3 3" xfId="168" xr:uid="{00000000-0005-0000-0000-000060000000}"/>
    <cellStyle name="Millares 3 3 2" xfId="174" xr:uid="{00000000-0005-0000-0000-000061000000}"/>
    <cellStyle name="Millares 3 3 3" xfId="189" xr:uid="{00000000-0005-0000-0000-000062000000}"/>
    <cellStyle name="Millares 3 4" xfId="92" xr:uid="{00000000-0005-0000-0000-000063000000}"/>
    <cellStyle name="Millares 30" xfId="127" xr:uid="{00000000-0005-0000-0000-000064000000}"/>
    <cellStyle name="Millares 31" xfId="123" xr:uid="{00000000-0005-0000-0000-000065000000}"/>
    <cellStyle name="Millares 32" xfId="125" xr:uid="{00000000-0005-0000-0000-000066000000}"/>
    <cellStyle name="Millares 33" xfId="129" xr:uid="{00000000-0005-0000-0000-000067000000}"/>
    <cellStyle name="Millares 34" xfId="131" xr:uid="{00000000-0005-0000-0000-000068000000}"/>
    <cellStyle name="Millares 35" xfId="130" xr:uid="{00000000-0005-0000-0000-000069000000}"/>
    <cellStyle name="Millares 36" xfId="132" xr:uid="{00000000-0005-0000-0000-00006A000000}"/>
    <cellStyle name="Millares 37" xfId="133" xr:uid="{00000000-0005-0000-0000-00006B000000}"/>
    <cellStyle name="Millares 38" xfId="134" xr:uid="{00000000-0005-0000-0000-00006C000000}"/>
    <cellStyle name="Millares 39" xfId="135" xr:uid="{00000000-0005-0000-0000-00006D000000}"/>
    <cellStyle name="Millares 4" xfId="97" xr:uid="{00000000-0005-0000-0000-00006E000000}"/>
    <cellStyle name="Millares 4 2" xfId="175" xr:uid="{00000000-0005-0000-0000-00006F000000}"/>
    <cellStyle name="Millares 4 3" xfId="187" xr:uid="{00000000-0005-0000-0000-000070000000}"/>
    <cellStyle name="Millares 40" xfId="136" xr:uid="{00000000-0005-0000-0000-000071000000}"/>
    <cellStyle name="Millares 41" xfId="137" xr:uid="{00000000-0005-0000-0000-000072000000}"/>
    <cellStyle name="Millares 42" xfId="138" xr:uid="{00000000-0005-0000-0000-000073000000}"/>
    <cellStyle name="Millares 43" xfId="139" xr:uid="{00000000-0005-0000-0000-000074000000}"/>
    <cellStyle name="Millares 44" xfId="144" xr:uid="{00000000-0005-0000-0000-000075000000}"/>
    <cellStyle name="Millares 45" xfId="146" xr:uid="{00000000-0005-0000-0000-000076000000}"/>
    <cellStyle name="Millares 46" xfId="147" xr:uid="{00000000-0005-0000-0000-000077000000}"/>
    <cellStyle name="Millares 47" xfId="148" xr:uid="{00000000-0005-0000-0000-000078000000}"/>
    <cellStyle name="Millares 48" xfId="149" xr:uid="{00000000-0005-0000-0000-000079000000}"/>
    <cellStyle name="Millares 49" xfId="150" xr:uid="{00000000-0005-0000-0000-00007A000000}"/>
    <cellStyle name="Millares 5" xfId="98" xr:uid="{00000000-0005-0000-0000-00007B000000}"/>
    <cellStyle name="Millares 50" xfId="151" xr:uid="{00000000-0005-0000-0000-00007C000000}"/>
    <cellStyle name="Millares 51" xfId="152" xr:uid="{00000000-0005-0000-0000-00007D000000}"/>
    <cellStyle name="Millares 52" xfId="153" xr:uid="{00000000-0005-0000-0000-00007E000000}"/>
    <cellStyle name="Millares 52 2" xfId="166" xr:uid="{00000000-0005-0000-0000-00007F000000}"/>
    <cellStyle name="Millares 53" xfId="154" xr:uid="{00000000-0005-0000-0000-000080000000}"/>
    <cellStyle name="Millares 54" xfId="155" xr:uid="{00000000-0005-0000-0000-000081000000}"/>
    <cellStyle name="Millares 55" xfId="156" xr:uid="{00000000-0005-0000-0000-000082000000}"/>
    <cellStyle name="Millares 56" xfId="157" xr:uid="{00000000-0005-0000-0000-000083000000}"/>
    <cellStyle name="Millares 56 2" xfId="164" xr:uid="{00000000-0005-0000-0000-000084000000}"/>
    <cellStyle name="Millares 57" xfId="158" xr:uid="{00000000-0005-0000-0000-000085000000}"/>
    <cellStyle name="Millares 58" xfId="159" xr:uid="{00000000-0005-0000-0000-000086000000}"/>
    <cellStyle name="Millares 59" xfId="160" xr:uid="{00000000-0005-0000-0000-000087000000}"/>
    <cellStyle name="Millares 6" xfId="100" xr:uid="{00000000-0005-0000-0000-000088000000}"/>
    <cellStyle name="Millares 60" xfId="161" xr:uid="{00000000-0005-0000-0000-000089000000}"/>
    <cellStyle name="Millares 61" xfId="162" xr:uid="{00000000-0005-0000-0000-00008A000000}"/>
    <cellStyle name="Millares 62" xfId="163" xr:uid="{00000000-0005-0000-0000-00008B000000}"/>
    <cellStyle name="Millares 63" xfId="173" xr:uid="{00000000-0005-0000-0000-00008C000000}"/>
    <cellStyle name="Millares 64" xfId="181" xr:uid="{00000000-0005-0000-0000-00008D000000}"/>
    <cellStyle name="Millares 65" xfId="182" xr:uid="{00000000-0005-0000-0000-00008E000000}"/>
    <cellStyle name="Millares 66" xfId="183" xr:uid="{00000000-0005-0000-0000-00008F000000}"/>
    <cellStyle name="Millares 67" xfId="190" xr:uid="{00000000-0005-0000-0000-000090000000}"/>
    <cellStyle name="Millares 68" xfId="192" xr:uid="{00000000-0005-0000-0000-000091000000}"/>
    <cellStyle name="Millares 69" xfId="193" xr:uid="{00000000-0005-0000-0000-000092000000}"/>
    <cellStyle name="Millares 7" xfId="99" xr:uid="{00000000-0005-0000-0000-000093000000}"/>
    <cellStyle name="Millares 70" xfId="191" xr:uid="{00000000-0005-0000-0000-000094000000}"/>
    <cellStyle name="Millares 71" xfId="195" xr:uid="{00000000-0005-0000-0000-000095000000}"/>
    <cellStyle name="Millares 72" xfId="196" xr:uid="{00000000-0005-0000-0000-000096000000}"/>
    <cellStyle name="Millares 73" xfId="198" xr:uid="{00000000-0005-0000-0000-000097000000}"/>
    <cellStyle name="Millares 74" xfId="199" xr:uid="{00000000-0005-0000-0000-000098000000}"/>
    <cellStyle name="Millares 75" xfId="200" xr:uid="{00000000-0005-0000-0000-000099000000}"/>
    <cellStyle name="Millares 76" xfId="201" xr:uid="{00000000-0005-0000-0000-00009A000000}"/>
    <cellStyle name="Millares 77" xfId="202" xr:uid="{00000000-0005-0000-0000-00009B000000}"/>
    <cellStyle name="Millares 78" xfId="203" xr:uid="{00000000-0005-0000-0000-00009C000000}"/>
    <cellStyle name="Millares 79" xfId="209" xr:uid="{00000000-0005-0000-0000-00009D000000}"/>
    <cellStyle name="Millares 8" xfId="101" xr:uid="{00000000-0005-0000-0000-00009E000000}"/>
    <cellStyle name="Millares 80" xfId="210" xr:uid="{00000000-0005-0000-0000-00009F000000}"/>
    <cellStyle name="Millares 80 2" xfId="220" xr:uid="{00000000-0005-0000-0000-0000A0000000}"/>
    <cellStyle name="Millares 81" xfId="211" xr:uid="{00000000-0005-0000-0000-0000A1000000}"/>
    <cellStyle name="Millares 81 2" xfId="221" xr:uid="{00000000-0005-0000-0000-0000A2000000}"/>
    <cellStyle name="Millares 82" xfId="212" xr:uid="{00000000-0005-0000-0000-0000A3000000}"/>
    <cellStyle name="Millares 82 2" xfId="222" xr:uid="{00000000-0005-0000-0000-0000A4000000}"/>
    <cellStyle name="Millares 83" xfId="213" xr:uid="{00000000-0005-0000-0000-0000A5000000}"/>
    <cellStyle name="Millares 83 2" xfId="223" xr:uid="{00000000-0005-0000-0000-0000A6000000}"/>
    <cellStyle name="Millares 84" xfId="215" xr:uid="{00000000-0005-0000-0000-0000A7000000}"/>
    <cellStyle name="Millares 85" xfId="214" xr:uid="{00000000-0005-0000-0000-0000A8000000}"/>
    <cellStyle name="Millares 86" xfId="216" xr:uid="{00000000-0005-0000-0000-0000A9000000}"/>
    <cellStyle name="Millares 86 2" xfId="218" xr:uid="{00000000-0005-0000-0000-0000AA000000}"/>
    <cellStyle name="Millares 87" xfId="219" xr:uid="{00000000-0005-0000-0000-0000AB000000}"/>
    <cellStyle name="Millares 88" xfId="224" xr:uid="{00000000-0005-0000-0000-0000AC000000}"/>
    <cellStyle name="Millares 89" xfId="217" xr:uid="{00000000-0005-0000-0000-0000AD000000}"/>
    <cellStyle name="Millares 9" xfId="102" xr:uid="{00000000-0005-0000-0000-0000AE000000}"/>
    <cellStyle name="Millares 90" xfId="229" xr:uid="{00000000-0005-0000-0000-0000AF000000}"/>
    <cellStyle name="Millares 91" xfId="87" xr:uid="{00000000-0005-0000-0000-0000B0000000}"/>
    <cellStyle name="Millares 92" xfId="88" xr:uid="{00000000-0005-0000-0000-0000B1000000}"/>
    <cellStyle name="Millares 93" xfId="231" xr:uid="{00000000-0005-0000-0000-0000B2000000}"/>
    <cellStyle name="Neutral" xfId="53" builtinId="28" customBuiltin="1"/>
    <cellStyle name="Normal" xfId="0" builtinId="0"/>
    <cellStyle name="Normal 10" xfId="86" xr:uid="{00000000-0005-0000-0000-0000B5000000}"/>
    <cellStyle name="Normal 2" xfId="39" xr:uid="{00000000-0005-0000-0000-0000B6000000}"/>
    <cellStyle name="Normal 2 2" xfId="45" xr:uid="{00000000-0005-0000-0000-0000B7000000}"/>
    <cellStyle name="Normal 2 2 2" xfId="141" xr:uid="{00000000-0005-0000-0000-0000B8000000}"/>
    <cellStyle name="Normal 2 3" xfId="143" xr:uid="{00000000-0005-0000-0000-0000B9000000}"/>
    <cellStyle name="Normal 2 4" xfId="176" xr:uid="{00000000-0005-0000-0000-0000BA000000}"/>
    <cellStyle name="Normal 3" xfId="44" xr:uid="{00000000-0005-0000-0000-0000BB000000}"/>
    <cellStyle name="Normal 3 2" xfId="121" xr:uid="{00000000-0005-0000-0000-0000BC000000}"/>
    <cellStyle name="Normal 3 2 2" xfId="171" xr:uid="{00000000-0005-0000-0000-0000BD000000}"/>
    <cellStyle name="Normal 3 2 3" xfId="178" xr:uid="{00000000-0005-0000-0000-0000BE000000}"/>
    <cellStyle name="Normal 3 2 4" xfId="177" xr:uid="{00000000-0005-0000-0000-0000BF000000}"/>
    <cellStyle name="Normal 3 3" xfId="140" xr:uid="{00000000-0005-0000-0000-0000C0000000}"/>
    <cellStyle name="Normal 3 3 2" xfId="185" xr:uid="{00000000-0005-0000-0000-0000C1000000}"/>
    <cellStyle name="Normal 3 4" xfId="169" xr:uid="{00000000-0005-0000-0000-0000C2000000}"/>
    <cellStyle name="Normal 3 5" xfId="94" xr:uid="{00000000-0005-0000-0000-0000C3000000}"/>
    <cellStyle name="Normal 3 5 2" xfId="206" xr:uid="{00000000-0005-0000-0000-0000C4000000}"/>
    <cellStyle name="Normal 3 5 3" xfId="186" xr:uid="{00000000-0005-0000-0000-0000C5000000}"/>
    <cellStyle name="Normal 3 6" xfId="180" xr:uid="{00000000-0005-0000-0000-0000C6000000}"/>
    <cellStyle name="Normal 3 6 2" xfId="226" xr:uid="{00000000-0005-0000-0000-0000C7000000}"/>
    <cellStyle name="Normal 3 7" xfId="91" xr:uid="{00000000-0005-0000-0000-0000C8000000}"/>
    <cellStyle name="Normal 4" xfId="118" xr:uid="{00000000-0005-0000-0000-0000C9000000}"/>
    <cellStyle name="Normal 4 2" xfId="170" xr:uid="{00000000-0005-0000-0000-0000CA000000}"/>
    <cellStyle name="Normal 4 3" xfId="208" xr:uid="{00000000-0005-0000-0000-0000CB000000}"/>
    <cellStyle name="Normal 4 4" xfId="205" xr:uid="{00000000-0005-0000-0000-0000CC000000}"/>
    <cellStyle name="Normal 5" xfId="145" xr:uid="{00000000-0005-0000-0000-0000CD000000}"/>
    <cellStyle name="Normal 5 2" xfId="172" xr:uid="{00000000-0005-0000-0000-0000CE000000}"/>
    <cellStyle name="Normal 5 3" xfId="207" xr:uid="{00000000-0005-0000-0000-0000CF000000}"/>
    <cellStyle name="Normal 5 4" xfId="204" xr:uid="{00000000-0005-0000-0000-0000D0000000}"/>
    <cellStyle name="Normal 6" xfId="165" xr:uid="{00000000-0005-0000-0000-0000D1000000}"/>
    <cellStyle name="Normal 6 2" xfId="179" xr:uid="{00000000-0005-0000-0000-0000D2000000}"/>
    <cellStyle name="Normal 6 3" xfId="188" xr:uid="{00000000-0005-0000-0000-0000D3000000}"/>
    <cellStyle name="Normal 7" xfId="197" xr:uid="{00000000-0005-0000-0000-0000D4000000}"/>
    <cellStyle name="Normal 8" xfId="225" xr:uid="{00000000-0005-0000-0000-0000D5000000}"/>
    <cellStyle name="Normal 9" xfId="228" xr:uid="{00000000-0005-0000-0000-0000D6000000}"/>
    <cellStyle name="Notas 2" xfId="120" xr:uid="{00000000-0005-0000-0000-0000D7000000}"/>
    <cellStyle name="Notas 3" xfId="167" xr:uid="{00000000-0005-0000-0000-0000D8000000}"/>
    <cellStyle name="Notas 4" xfId="89" xr:uid="{00000000-0005-0000-0000-0000D9000000}"/>
    <cellStyle name="Note" xfId="40" xr:uid="{00000000-0005-0000-0000-0000DA000000}"/>
    <cellStyle name="Output" xfId="41" xr:uid="{00000000-0005-0000-0000-0000DB000000}"/>
    <cellStyle name="Porcentaje 2" xfId="96" xr:uid="{00000000-0005-0000-0000-0000DC000000}"/>
    <cellStyle name="Salida" xfId="55" builtinId="21" customBuiltin="1"/>
    <cellStyle name="Texto de advertencia" xfId="59" builtinId="11" customBuiltin="1"/>
    <cellStyle name="Texto explicativo" xfId="60" builtinId="53" customBuiltin="1"/>
    <cellStyle name="Title" xfId="42" xr:uid="{00000000-0005-0000-0000-0000E0000000}"/>
    <cellStyle name="Título" xfId="46" builtinId="15" customBuiltin="1"/>
    <cellStyle name="Título 2" xfId="48" builtinId="17" customBuiltin="1"/>
    <cellStyle name="Título 3" xfId="49" builtinId="18" customBuiltin="1"/>
    <cellStyle name="Título 4" xfId="227" xr:uid="{00000000-0005-0000-0000-0000E4000000}"/>
    <cellStyle name="Título 5" xfId="230" xr:uid="{00000000-0005-0000-0000-0000E5000000}"/>
    <cellStyle name="Total" xfId="61" builtinId="25" customBuiltin="1"/>
    <cellStyle name="Warning Text" xfId="43" xr:uid="{00000000-0005-0000-0000-0000E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563880</xdr:colOff>
      <xdr:row>0</xdr:row>
      <xdr:rowOff>45720</xdr:rowOff>
    </xdr:from>
    <xdr:to>
      <xdr:col>6</xdr:col>
      <xdr:colOff>381000</xdr:colOff>
      <xdr:row>4</xdr:row>
      <xdr:rowOff>106680</xdr:rowOff>
    </xdr:to>
    <xdr:pic>
      <xdr:nvPicPr>
        <xdr:cNvPr id="3" name="Imagen 2">
          <a:extLst>
            <a:ext uri="{FF2B5EF4-FFF2-40B4-BE49-F238E27FC236}">
              <a16:creationId xmlns:a16="http://schemas.microsoft.com/office/drawing/2014/main" id="{BF6EAC21-341E-453E-B229-7A1B6DA73E4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56" r="75305" b="16667"/>
        <a:stretch/>
      </xdr:blipFill>
      <xdr:spPr bwMode="auto">
        <a:xfrm>
          <a:off x="3741420" y="45720"/>
          <a:ext cx="990600" cy="876300"/>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Fundición">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quidad">
      <a:fillStyleLst>
        <a:solidFill>
          <a:schemeClr val="phClr"/>
        </a:solidFill>
        <a:blipFill>
          <a:blip xmlns:r="http://schemas.openxmlformats.org/officeDocument/2006/relationships" r:embed="rId1">
            <a:duotone>
              <a:schemeClr val="phClr">
                <a:tint val="30000"/>
                <a:satMod val="300000"/>
              </a:schemeClr>
              <a:schemeClr val="phClr">
                <a:tint val="40000"/>
                <a:satMod val="200000"/>
              </a:schemeClr>
            </a:duotone>
          </a:blip>
          <a:tile tx="0" ty="0" sx="70000" sy="70000" flip="none" algn="ctr"/>
        </a:blipFill>
        <a:blipFill>
          <a:blip xmlns:r="http://schemas.openxmlformats.org/officeDocument/2006/relationships" r:embed="rId1">
            <a:duotone>
              <a:schemeClr val="phClr">
                <a:shade val="22000"/>
                <a:satMod val="160000"/>
              </a:schemeClr>
              <a:schemeClr val="phClr">
                <a:shade val="45000"/>
                <a:satMod val="100000"/>
              </a:schemeClr>
            </a:duotone>
          </a:blip>
          <a:tile tx="0" ty="0" sx="65000" sy="65000" flip="none" algn="ctr"/>
        </a:blipFill>
      </a:fillStyleLst>
      <a:lnStyleLst>
        <a:ln w="9525"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algn="t" rotWithShape="0">
              <a:srgbClr val="000000">
                <a:alpha val="50000"/>
              </a:srgbClr>
            </a:outerShdw>
          </a:effectLst>
        </a:effectStyle>
        <a:effectStyle>
          <a:effectLst>
            <a:outerShdw blurRad="38100" dist="25400" dir="5400000" algn="t" rotWithShape="0">
              <a:srgbClr val="000000">
                <a:alpha val="50000"/>
              </a:srgbClr>
            </a:outerShdw>
          </a:effectLst>
        </a:effectStyle>
        <a:effectStyle>
          <a:effectLst>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
  <sheetViews>
    <sheetView tabSelected="1" zoomScaleNormal="100" workbookViewId="0">
      <selection activeCell="P96" sqref="P96"/>
    </sheetView>
  </sheetViews>
  <sheetFormatPr baseColWidth="10" defaultColWidth="11.42578125" defaultRowHeight="12.75" x14ac:dyDescent="0.2"/>
  <cols>
    <col min="1" max="1" width="5" style="19" customWidth="1"/>
    <col min="2" max="2" width="3.85546875" style="56" customWidth="1"/>
    <col min="3" max="3" width="8" style="106" customWidth="1"/>
    <col min="4" max="4" width="23.85546875" style="57" customWidth="1"/>
    <col min="5" max="5" width="5.5703125" style="19" customWidth="1"/>
    <col min="6" max="6" width="17.140625" style="57" customWidth="1"/>
    <col min="7" max="7" width="10.28515625" style="19" customWidth="1"/>
    <col min="8" max="8" width="8.5703125" style="19" customWidth="1"/>
    <col min="9" max="9" width="9.5703125" style="19" customWidth="1"/>
    <col min="10" max="12" width="9" style="19" customWidth="1"/>
    <col min="13" max="13" width="8.85546875" style="19" customWidth="1"/>
    <col min="14" max="14" width="9.140625" style="19" customWidth="1"/>
    <col min="15" max="15" width="9.7109375" style="19" customWidth="1"/>
    <col min="16" max="16" width="9" style="19" customWidth="1"/>
    <col min="17" max="17" width="9.42578125" style="19" customWidth="1"/>
    <col min="18" max="18" width="9.140625" style="19" customWidth="1"/>
    <col min="19" max="19" width="10" style="44" customWidth="1"/>
    <col min="20" max="20" width="8.85546875" style="19" customWidth="1"/>
    <col min="21" max="21" width="11.85546875" style="58" customWidth="1"/>
    <col min="22" max="22" width="2.42578125" style="19" customWidth="1"/>
    <col min="23" max="16384" width="11.42578125" style="19"/>
  </cols>
  <sheetData>
    <row r="1" spans="1:26" s="8" customFormat="1" x14ac:dyDescent="0.2">
      <c r="A1" s="1"/>
      <c r="B1" s="2"/>
      <c r="C1" s="96"/>
      <c r="D1" s="3"/>
      <c r="E1" s="3"/>
      <c r="F1" s="3"/>
      <c r="G1" s="4"/>
      <c r="H1" s="4"/>
      <c r="I1" s="4"/>
      <c r="J1" s="4"/>
      <c r="K1" s="4"/>
      <c r="L1" s="4"/>
      <c r="M1" s="4"/>
      <c r="N1" s="4"/>
      <c r="O1" s="4"/>
      <c r="P1" s="4"/>
      <c r="Q1" s="4"/>
      <c r="R1" s="4"/>
      <c r="S1" s="5"/>
      <c r="T1" s="4"/>
      <c r="U1" s="6"/>
      <c r="V1" s="7"/>
      <c r="Y1" s="9"/>
    </row>
    <row r="2" spans="1:26" s="8" customFormat="1" ht="26.25" x14ac:dyDescent="0.2">
      <c r="A2" s="135" t="s">
        <v>38</v>
      </c>
      <c r="B2" s="136"/>
      <c r="C2" s="136"/>
      <c r="D2" s="136"/>
      <c r="E2" s="136"/>
      <c r="F2" s="136"/>
      <c r="G2" s="136"/>
      <c r="H2" s="136"/>
      <c r="I2" s="136"/>
      <c r="J2" s="136"/>
      <c r="K2" s="136"/>
      <c r="L2" s="136"/>
      <c r="M2" s="136"/>
      <c r="N2" s="136"/>
      <c r="O2" s="136"/>
      <c r="P2" s="136"/>
      <c r="Q2" s="136"/>
      <c r="R2" s="136"/>
      <c r="S2" s="136"/>
      <c r="T2" s="136"/>
      <c r="U2" s="136"/>
      <c r="V2" s="10"/>
      <c r="Y2" s="9"/>
    </row>
    <row r="3" spans="1:26" s="8" customFormat="1" x14ac:dyDescent="0.2">
      <c r="A3" s="137" t="s">
        <v>32</v>
      </c>
      <c r="B3" s="138"/>
      <c r="C3" s="138"/>
      <c r="D3" s="138"/>
      <c r="E3" s="138"/>
      <c r="F3" s="138"/>
      <c r="G3" s="138"/>
      <c r="H3" s="138"/>
      <c r="I3" s="138"/>
      <c r="J3" s="138"/>
      <c r="K3" s="138"/>
      <c r="L3" s="138"/>
      <c r="M3" s="138"/>
      <c r="N3" s="138"/>
      <c r="O3" s="138"/>
      <c r="P3" s="138"/>
      <c r="Q3" s="138"/>
      <c r="R3" s="138"/>
      <c r="S3" s="138"/>
      <c r="T3" s="138"/>
      <c r="U3" s="138"/>
      <c r="V3" s="10"/>
      <c r="Y3" s="9"/>
    </row>
    <row r="4" spans="1:26" s="8" customFormat="1" x14ac:dyDescent="0.2">
      <c r="A4" s="139" t="s">
        <v>4</v>
      </c>
      <c r="B4" s="140"/>
      <c r="C4" s="140"/>
      <c r="D4" s="140"/>
      <c r="E4" s="140"/>
      <c r="F4" s="140"/>
      <c r="G4" s="140"/>
      <c r="H4" s="140"/>
      <c r="I4" s="140"/>
      <c r="J4" s="140"/>
      <c r="K4" s="140"/>
      <c r="L4" s="140"/>
      <c r="M4" s="140"/>
      <c r="N4" s="140"/>
      <c r="O4" s="140"/>
      <c r="P4" s="140"/>
      <c r="Q4" s="140"/>
      <c r="R4" s="140"/>
      <c r="S4" s="140"/>
      <c r="T4" s="140"/>
      <c r="U4" s="140"/>
      <c r="V4" s="11"/>
      <c r="W4" s="9"/>
      <c r="X4" s="9"/>
      <c r="Y4" s="9"/>
      <c r="Z4" s="9"/>
    </row>
    <row r="5" spans="1:26" x14ac:dyDescent="0.2">
      <c r="A5" s="12"/>
      <c r="B5" s="13"/>
      <c r="C5" s="97"/>
      <c r="D5" s="14"/>
      <c r="E5" s="15"/>
      <c r="F5" s="14"/>
      <c r="G5" s="15"/>
      <c r="H5" s="15"/>
      <c r="I5" s="15"/>
      <c r="J5" s="15"/>
      <c r="K5" s="15"/>
      <c r="L5" s="15"/>
      <c r="M5" s="15"/>
      <c r="N5" s="15"/>
      <c r="O5" s="15"/>
      <c r="P5" s="15"/>
      <c r="Q5" s="15"/>
      <c r="R5" s="15"/>
      <c r="S5" s="16"/>
      <c r="T5" s="15"/>
      <c r="U5" s="17"/>
      <c r="V5" s="18"/>
    </row>
    <row r="6" spans="1:26" s="27" customFormat="1" ht="8.25" x14ac:dyDescent="0.15">
      <c r="A6" s="20"/>
      <c r="B6" s="21"/>
      <c r="C6" s="98"/>
      <c r="D6" s="22"/>
      <c r="E6" s="23"/>
      <c r="F6" s="22"/>
      <c r="G6" s="23"/>
      <c r="H6" s="23"/>
      <c r="I6" s="23"/>
      <c r="J6" s="23"/>
      <c r="K6" s="23"/>
      <c r="L6" s="23"/>
      <c r="M6" s="23"/>
      <c r="N6" s="23"/>
      <c r="O6" s="23"/>
      <c r="P6" s="23"/>
      <c r="Q6" s="23"/>
      <c r="R6" s="23"/>
      <c r="S6" s="24"/>
      <c r="T6" s="23"/>
      <c r="U6" s="25"/>
      <c r="V6" s="26"/>
    </row>
    <row r="7" spans="1:26" s="29" customFormat="1" ht="38.25" customHeight="1" x14ac:dyDescent="0.2">
      <c r="A7" s="141" t="s">
        <v>39</v>
      </c>
      <c r="B7" s="142"/>
      <c r="C7" s="142"/>
      <c r="D7" s="142"/>
      <c r="E7" s="142"/>
      <c r="F7" s="142"/>
      <c r="G7" s="142"/>
      <c r="H7" s="142"/>
      <c r="I7" s="142"/>
      <c r="J7" s="142"/>
      <c r="K7" s="142"/>
      <c r="L7" s="142"/>
      <c r="M7" s="142"/>
      <c r="N7" s="142"/>
      <c r="O7" s="142"/>
      <c r="P7" s="142"/>
      <c r="Q7" s="142"/>
      <c r="R7" s="142"/>
      <c r="S7" s="142"/>
      <c r="T7" s="142"/>
      <c r="U7" s="143"/>
      <c r="V7" s="28"/>
    </row>
    <row r="8" spans="1:26" s="31" customFormat="1" ht="43.5" customHeight="1" x14ac:dyDescent="0.15">
      <c r="A8" s="144" t="s">
        <v>6</v>
      </c>
      <c r="B8" s="145"/>
      <c r="C8" s="145"/>
      <c r="D8" s="145"/>
      <c r="E8" s="145"/>
      <c r="F8" s="145"/>
      <c r="G8" s="145"/>
      <c r="H8" s="145"/>
      <c r="I8" s="145"/>
      <c r="J8" s="145"/>
      <c r="K8" s="145"/>
      <c r="L8" s="145"/>
      <c r="M8" s="145"/>
      <c r="N8" s="145"/>
      <c r="O8" s="145"/>
      <c r="P8" s="145"/>
      <c r="Q8" s="145"/>
      <c r="R8" s="145"/>
      <c r="S8" s="145"/>
      <c r="T8" s="145"/>
      <c r="U8" s="146"/>
      <c r="V8" s="30" t="s">
        <v>5</v>
      </c>
    </row>
    <row r="9" spans="1:26" x14ac:dyDescent="0.2">
      <c r="A9" s="32" t="s">
        <v>0</v>
      </c>
      <c r="B9" s="33"/>
      <c r="C9" s="34" t="s">
        <v>3</v>
      </c>
      <c r="D9" s="35"/>
      <c r="E9" s="35"/>
      <c r="F9" s="36"/>
      <c r="G9" s="37"/>
      <c r="H9" s="37"/>
      <c r="I9" s="37"/>
      <c r="J9" s="37"/>
      <c r="K9" s="37"/>
      <c r="L9" s="37"/>
      <c r="M9" s="37"/>
      <c r="N9" s="37"/>
      <c r="O9" s="37"/>
      <c r="P9" s="37"/>
      <c r="Q9" s="37"/>
      <c r="R9" s="37"/>
      <c r="S9" s="38"/>
      <c r="T9" s="37"/>
      <c r="U9" s="39"/>
      <c r="V9" s="18"/>
    </row>
    <row r="10" spans="1:26" x14ac:dyDescent="0.2">
      <c r="A10" s="40" t="s">
        <v>1</v>
      </c>
      <c r="B10" s="53"/>
      <c r="C10" s="99" t="s">
        <v>29</v>
      </c>
      <c r="D10" s="41"/>
      <c r="E10" s="8"/>
      <c r="F10" s="42"/>
      <c r="G10" s="43"/>
      <c r="H10" s="43"/>
      <c r="I10" s="43"/>
      <c r="J10" s="43"/>
      <c r="K10" s="43"/>
      <c r="L10" s="43"/>
      <c r="M10" s="43"/>
      <c r="N10" s="43"/>
      <c r="O10" s="43"/>
      <c r="P10" s="43"/>
      <c r="Q10" s="43"/>
      <c r="R10" s="43"/>
      <c r="T10" s="43"/>
      <c r="U10" s="45"/>
      <c r="V10" s="18"/>
    </row>
    <row r="11" spans="1:26" x14ac:dyDescent="0.2">
      <c r="A11" s="40" t="s">
        <v>2</v>
      </c>
      <c r="B11" s="53"/>
      <c r="C11" s="99" t="s">
        <v>40</v>
      </c>
      <c r="D11" s="41"/>
      <c r="E11" s="8"/>
      <c r="F11" s="42"/>
      <c r="G11" s="43"/>
      <c r="H11" s="43"/>
      <c r="I11" s="43"/>
      <c r="J11" s="43"/>
      <c r="K11" s="43"/>
      <c r="L11" s="43"/>
      <c r="M11" s="43"/>
      <c r="N11" s="43"/>
      <c r="O11" s="43"/>
      <c r="P11" s="43"/>
      <c r="Q11" s="43"/>
      <c r="R11" s="43"/>
      <c r="T11" s="43"/>
      <c r="U11" s="45"/>
      <c r="V11" s="18"/>
    </row>
    <row r="12" spans="1:26" s="47" customFormat="1" ht="8.25" x14ac:dyDescent="0.15">
      <c r="A12" s="46"/>
      <c r="C12" s="100"/>
      <c r="D12" s="48"/>
      <c r="F12" s="48"/>
      <c r="S12" s="49"/>
      <c r="U12" s="50"/>
      <c r="V12" s="51"/>
    </row>
    <row r="13" spans="1:26" s="52" customFormat="1" ht="12.75" customHeight="1" x14ac:dyDescent="0.2">
      <c r="A13" s="147" t="s">
        <v>7</v>
      </c>
      <c r="B13" s="127" t="s">
        <v>8</v>
      </c>
      <c r="C13" s="151" t="s">
        <v>9</v>
      </c>
      <c r="D13" s="125" t="s">
        <v>10</v>
      </c>
      <c r="E13" s="123" t="s">
        <v>30</v>
      </c>
      <c r="F13" s="129" t="s">
        <v>11</v>
      </c>
      <c r="G13" s="129" t="s">
        <v>12</v>
      </c>
      <c r="H13" s="129" t="s">
        <v>13</v>
      </c>
      <c r="I13" s="129" t="s">
        <v>14</v>
      </c>
      <c r="J13" s="129" t="s">
        <v>15</v>
      </c>
      <c r="K13" s="129" t="s">
        <v>16</v>
      </c>
      <c r="L13" s="129" t="s">
        <v>17</v>
      </c>
      <c r="M13" s="129" t="s">
        <v>18</v>
      </c>
      <c r="N13" s="129" t="s">
        <v>19</v>
      </c>
      <c r="O13" s="129" t="s">
        <v>28</v>
      </c>
      <c r="P13" s="129" t="s">
        <v>20</v>
      </c>
      <c r="Q13" s="129" t="s">
        <v>21</v>
      </c>
      <c r="R13" s="129" t="s">
        <v>22</v>
      </c>
      <c r="S13" s="129" t="s">
        <v>23</v>
      </c>
      <c r="T13" s="129" t="s">
        <v>41</v>
      </c>
      <c r="U13" s="149" t="s">
        <v>24</v>
      </c>
      <c r="V13" s="59"/>
      <c r="W13" s="60"/>
      <c r="X13" s="60"/>
      <c r="Y13" s="60"/>
      <c r="Z13" s="60"/>
    </row>
    <row r="14" spans="1:26" s="52" customFormat="1" ht="11.25" x14ac:dyDescent="0.2">
      <c r="A14" s="148"/>
      <c r="B14" s="128"/>
      <c r="C14" s="152"/>
      <c r="D14" s="126"/>
      <c r="E14" s="124"/>
      <c r="F14" s="130"/>
      <c r="G14" s="130"/>
      <c r="H14" s="130"/>
      <c r="I14" s="130"/>
      <c r="J14" s="130"/>
      <c r="K14" s="130"/>
      <c r="L14" s="130"/>
      <c r="M14" s="130"/>
      <c r="N14" s="130"/>
      <c r="O14" s="130"/>
      <c r="P14" s="130"/>
      <c r="Q14" s="130"/>
      <c r="R14" s="130"/>
      <c r="S14" s="130"/>
      <c r="T14" s="130"/>
      <c r="U14" s="150"/>
      <c r="V14" s="59"/>
      <c r="W14" s="60"/>
      <c r="X14" s="60"/>
      <c r="Y14" s="60"/>
      <c r="Z14" s="60"/>
    </row>
    <row r="15" spans="1:26" s="52" customFormat="1" ht="15" customHeight="1" x14ac:dyDescent="0.2">
      <c r="A15" s="121">
        <v>1</v>
      </c>
      <c r="B15" s="114"/>
      <c r="C15" s="118">
        <v>3720727</v>
      </c>
      <c r="D15" s="116" t="s">
        <v>42</v>
      </c>
      <c r="E15" s="61">
        <v>111</v>
      </c>
      <c r="F15" s="62" t="s">
        <v>25</v>
      </c>
      <c r="G15" s="63">
        <v>7500000</v>
      </c>
      <c r="H15" s="63">
        <v>7500000</v>
      </c>
      <c r="I15" s="63">
        <v>7500000</v>
      </c>
      <c r="J15" s="63">
        <v>7500000</v>
      </c>
      <c r="K15" s="63">
        <v>7500000</v>
      </c>
      <c r="L15" s="63">
        <v>7500000</v>
      </c>
      <c r="M15" s="63">
        <v>7500000</v>
      </c>
      <c r="N15" s="63">
        <v>7500000</v>
      </c>
      <c r="O15" s="63">
        <v>7500000</v>
      </c>
      <c r="P15" s="63">
        <v>7500000</v>
      </c>
      <c r="Q15" s="63">
        <v>7500000</v>
      </c>
      <c r="R15" s="63">
        <v>7500000</v>
      </c>
      <c r="S15" s="64">
        <f>G15+H15+I15+J15+K15+L15+M15+N15+O15+P15+Q15+R15</f>
        <v>90000000</v>
      </c>
      <c r="T15" s="63">
        <v>7500000</v>
      </c>
      <c r="U15" s="65">
        <f>S15+T15</f>
        <v>97500000</v>
      </c>
      <c r="V15" s="59"/>
      <c r="W15" s="60"/>
      <c r="X15" s="60"/>
      <c r="Y15" s="60"/>
      <c r="Z15" s="60"/>
    </row>
    <row r="16" spans="1:26" s="52" customFormat="1" ht="15" customHeight="1" x14ac:dyDescent="0.2">
      <c r="A16" s="122"/>
      <c r="B16" s="115"/>
      <c r="C16" s="119"/>
      <c r="D16" s="117"/>
      <c r="E16" s="61">
        <v>113</v>
      </c>
      <c r="F16" s="62" t="s">
        <v>27</v>
      </c>
      <c r="G16" s="63">
        <v>2800000</v>
      </c>
      <c r="H16" s="63">
        <v>2800000</v>
      </c>
      <c r="I16" s="63">
        <v>2800000</v>
      </c>
      <c r="J16" s="63">
        <v>2800000</v>
      </c>
      <c r="K16" s="63">
        <v>2800000</v>
      </c>
      <c r="L16" s="63">
        <v>2800000</v>
      </c>
      <c r="M16" s="63">
        <v>2800000</v>
      </c>
      <c r="N16" s="63">
        <v>2800000</v>
      </c>
      <c r="O16" s="63">
        <v>2800000</v>
      </c>
      <c r="P16" s="63">
        <v>2800000</v>
      </c>
      <c r="Q16" s="63">
        <v>2800000</v>
      </c>
      <c r="R16" s="63">
        <v>2800000</v>
      </c>
      <c r="S16" s="64">
        <f t="shared" ref="S16:S99" si="0">G16+H16+I16+J16+K16+L16+M16+N16+O16+P16+Q16+R16</f>
        <v>33600000</v>
      </c>
      <c r="T16" s="63">
        <v>2800000</v>
      </c>
      <c r="U16" s="65">
        <f t="shared" ref="U16" si="1">S16+T16</f>
        <v>36400000</v>
      </c>
      <c r="V16" s="66"/>
      <c r="W16" s="60"/>
      <c r="X16" s="60"/>
      <c r="Y16" s="60"/>
      <c r="Z16" s="60"/>
    </row>
    <row r="17" spans="1:26" s="52" customFormat="1" ht="15" customHeight="1" x14ac:dyDescent="0.2">
      <c r="A17" s="107">
        <v>2</v>
      </c>
      <c r="B17" s="108"/>
      <c r="C17" s="109">
        <v>3929156</v>
      </c>
      <c r="D17" s="110" t="s">
        <v>43</v>
      </c>
      <c r="E17" s="61">
        <v>111</v>
      </c>
      <c r="F17" s="62" t="s">
        <v>25</v>
      </c>
      <c r="G17" s="63">
        <v>2500000</v>
      </c>
      <c r="H17" s="63">
        <v>2500000</v>
      </c>
      <c r="I17" s="63">
        <v>2500000</v>
      </c>
      <c r="J17" s="63">
        <v>2500000</v>
      </c>
      <c r="K17" s="63">
        <v>2500000</v>
      </c>
      <c r="L17" s="63">
        <v>2500000</v>
      </c>
      <c r="M17" s="63">
        <v>2500000</v>
      </c>
      <c r="N17" s="63">
        <v>2500000</v>
      </c>
      <c r="O17" s="63">
        <v>2500000</v>
      </c>
      <c r="P17" s="63">
        <v>2500000</v>
      </c>
      <c r="Q17" s="63">
        <v>2500000</v>
      </c>
      <c r="R17" s="63">
        <v>2500000</v>
      </c>
      <c r="S17" s="64">
        <f t="shared" si="0"/>
        <v>30000000</v>
      </c>
      <c r="T17" s="63">
        <v>2500000</v>
      </c>
      <c r="U17" s="65">
        <f t="shared" ref="U17" si="2">S17+T17</f>
        <v>32500000</v>
      </c>
      <c r="V17" s="66"/>
      <c r="W17" s="60"/>
      <c r="X17" s="60"/>
      <c r="Y17" s="60"/>
      <c r="Z17" s="60"/>
    </row>
    <row r="18" spans="1:26" s="52" customFormat="1" ht="15" customHeight="1" x14ac:dyDescent="0.2">
      <c r="A18" s="107">
        <v>3</v>
      </c>
      <c r="B18" s="108"/>
      <c r="C18" s="109">
        <v>4104777</v>
      </c>
      <c r="D18" s="110" t="s">
        <v>44</v>
      </c>
      <c r="E18" s="61">
        <v>111</v>
      </c>
      <c r="F18" s="62" t="s">
        <v>25</v>
      </c>
      <c r="G18" s="63">
        <v>2500000</v>
      </c>
      <c r="H18" s="63">
        <v>2500000</v>
      </c>
      <c r="I18" s="63">
        <v>2500000</v>
      </c>
      <c r="J18" s="63">
        <v>2500000</v>
      </c>
      <c r="K18" s="63">
        <v>2500000</v>
      </c>
      <c r="L18" s="63">
        <v>2500000</v>
      </c>
      <c r="M18" s="63">
        <v>2500000</v>
      </c>
      <c r="N18" s="63">
        <v>2500000</v>
      </c>
      <c r="O18" s="63">
        <v>2500000</v>
      </c>
      <c r="P18" s="63">
        <v>2500000</v>
      </c>
      <c r="Q18" s="63">
        <v>2500000</v>
      </c>
      <c r="R18" s="63">
        <v>2500000</v>
      </c>
      <c r="S18" s="64">
        <f t="shared" si="0"/>
        <v>30000000</v>
      </c>
      <c r="T18" s="63">
        <v>2500000</v>
      </c>
      <c r="U18" s="65">
        <f t="shared" ref="U18" si="3">S18+T18</f>
        <v>32500000</v>
      </c>
      <c r="V18" s="66"/>
      <c r="W18" s="60"/>
      <c r="X18" s="60"/>
      <c r="Y18" s="60"/>
      <c r="Z18" s="60"/>
    </row>
    <row r="19" spans="1:26" s="52" customFormat="1" ht="15" customHeight="1" x14ac:dyDescent="0.2">
      <c r="A19" s="107">
        <v>4</v>
      </c>
      <c r="B19" s="108"/>
      <c r="C19" s="109">
        <v>5002800</v>
      </c>
      <c r="D19" s="110" t="s">
        <v>45</v>
      </c>
      <c r="E19" s="61">
        <v>111</v>
      </c>
      <c r="F19" s="62" t="s">
        <v>25</v>
      </c>
      <c r="G19" s="63">
        <v>1987000</v>
      </c>
      <c r="H19" s="63">
        <v>1987000</v>
      </c>
      <c r="I19" s="63">
        <v>1987000</v>
      </c>
      <c r="J19" s="63">
        <v>1987000</v>
      </c>
      <c r="K19" s="63">
        <v>1987000</v>
      </c>
      <c r="L19" s="63">
        <v>1987000</v>
      </c>
      <c r="M19" s="63">
        <v>1987000</v>
      </c>
      <c r="N19" s="63">
        <v>1987000</v>
      </c>
      <c r="O19" s="63">
        <v>1987000</v>
      </c>
      <c r="P19" s="63">
        <v>1987000</v>
      </c>
      <c r="Q19" s="63">
        <v>1987000</v>
      </c>
      <c r="R19" s="63">
        <v>1987000</v>
      </c>
      <c r="S19" s="64">
        <f t="shared" si="0"/>
        <v>23844000</v>
      </c>
      <c r="T19" s="63">
        <v>1987000</v>
      </c>
      <c r="U19" s="65">
        <f t="shared" ref="U19" si="4">S19+T19</f>
        <v>25831000</v>
      </c>
      <c r="V19" s="66"/>
      <c r="W19" s="60"/>
      <c r="X19" s="60"/>
      <c r="Y19" s="60"/>
      <c r="Z19" s="60"/>
    </row>
    <row r="20" spans="1:26" s="52" customFormat="1" ht="15" customHeight="1" x14ac:dyDescent="0.2">
      <c r="A20" s="121">
        <v>6</v>
      </c>
      <c r="B20" s="114"/>
      <c r="C20" s="118">
        <v>5002828</v>
      </c>
      <c r="D20" s="116" t="s">
        <v>108</v>
      </c>
      <c r="E20" s="61">
        <v>112</v>
      </c>
      <c r="F20" s="62" t="s">
        <v>26</v>
      </c>
      <c r="G20" s="63">
        <v>1750000</v>
      </c>
      <c r="H20" s="63">
        <v>1750000</v>
      </c>
      <c r="I20" s="63">
        <v>1750000</v>
      </c>
      <c r="J20" s="63">
        <v>1750000</v>
      </c>
      <c r="K20" s="63">
        <v>1750000</v>
      </c>
      <c r="L20" s="63">
        <v>1750000</v>
      </c>
      <c r="M20" s="63">
        <v>1750000</v>
      </c>
      <c r="N20" s="63">
        <v>1750000</v>
      </c>
      <c r="O20" s="63">
        <v>1750000</v>
      </c>
      <c r="P20" s="63">
        <v>1750000</v>
      </c>
      <c r="Q20" s="63">
        <v>1750000</v>
      </c>
      <c r="R20" s="63">
        <v>1750000</v>
      </c>
      <c r="S20" s="64">
        <f t="shared" si="0"/>
        <v>21000000</v>
      </c>
      <c r="T20" s="63">
        <v>1750000</v>
      </c>
      <c r="U20" s="65">
        <f t="shared" ref="U20" si="5">S20+T20</f>
        <v>22750000</v>
      </c>
      <c r="V20" s="66"/>
      <c r="W20" s="60"/>
      <c r="X20" s="60"/>
      <c r="Y20" s="60"/>
      <c r="Z20" s="60"/>
    </row>
    <row r="21" spans="1:26" s="52" customFormat="1" ht="15" customHeight="1" x14ac:dyDescent="0.2">
      <c r="A21" s="122"/>
      <c r="B21" s="115"/>
      <c r="C21" s="119"/>
      <c r="D21" s="117"/>
      <c r="E21" s="61">
        <v>113</v>
      </c>
      <c r="F21" s="62" t="s">
        <v>27</v>
      </c>
      <c r="G21" s="63">
        <v>750000</v>
      </c>
      <c r="H21" s="63">
        <v>750000</v>
      </c>
      <c r="I21" s="63">
        <v>750000</v>
      </c>
      <c r="J21" s="63">
        <v>750000</v>
      </c>
      <c r="K21" s="63">
        <v>750000</v>
      </c>
      <c r="L21" s="63">
        <v>750000</v>
      </c>
      <c r="M21" s="63">
        <v>750000</v>
      </c>
      <c r="N21" s="63">
        <v>750000</v>
      </c>
      <c r="O21" s="63">
        <v>750000</v>
      </c>
      <c r="P21" s="63">
        <v>750000</v>
      </c>
      <c r="Q21" s="63">
        <v>750000</v>
      </c>
      <c r="R21" s="63">
        <v>750000</v>
      </c>
      <c r="S21" s="64">
        <f t="shared" si="0"/>
        <v>9000000</v>
      </c>
      <c r="T21" s="63">
        <v>750000</v>
      </c>
      <c r="U21" s="65">
        <f t="shared" ref="U21" si="6">S21+T21</f>
        <v>9750000</v>
      </c>
      <c r="V21" s="66"/>
      <c r="W21" s="60"/>
      <c r="X21" s="60"/>
      <c r="Y21" s="60"/>
      <c r="Z21" s="60"/>
    </row>
    <row r="22" spans="1:26" s="52" customFormat="1" ht="15" customHeight="1" x14ac:dyDescent="0.2">
      <c r="A22" s="121">
        <v>7</v>
      </c>
      <c r="B22" s="114"/>
      <c r="C22" s="118">
        <v>3248833</v>
      </c>
      <c r="D22" s="116" t="s">
        <v>109</v>
      </c>
      <c r="E22" s="61">
        <v>112</v>
      </c>
      <c r="F22" s="62" t="s">
        <v>26</v>
      </c>
      <c r="G22" s="63">
        <v>1750000</v>
      </c>
      <c r="H22" s="63">
        <v>1750000</v>
      </c>
      <c r="I22" s="63">
        <v>1750000</v>
      </c>
      <c r="J22" s="63">
        <v>1750000</v>
      </c>
      <c r="K22" s="63">
        <v>1750000</v>
      </c>
      <c r="L22" s="63">
        <v>1750000</v>
      </c>
      <c r="M22" s="63">
        <v>1750000</v>
      </c>
      <c r="N22" s="63">
        <v>1750000</v>
      </c>
      <c r="O22" s="63">
        <v>1750000</v>
      </c>
      <c r="P22" s="63">
        <v>1750000</v>
      </c>
      <c r="Q22" s="63">
        <v>1750000</v>
      </c>
      <c r="R22" s="63">
        <v>1750000</v>
      </c>
      <c r="S22" s="64">
        <f t="shared" si="0"/>
        <v>21000000</v>
      </c>
      <c r="T22" s="63">
        <v>1750000</v>
      </c>
      <c r="U22" s="65">
        <f t="shared" ref="U22" si="7">S22+T22</f>
        <v>22750000</v>
      </c>
      <c r="V22" s="66"/>
      <c r="W22" s="60"/>
      <c r="X22" s="60"/>
      <c r="Y22" s="60"/>
      <c r="Z22" s="60"/>
    </row>
    <row r="23" spans="1:26" s="52" customFormat="1" ht="15" customHeight="1" x14ac:dyDescent="0.2">
      <c r="A23" s="122"/>
      <c r="B23" s="115"/>
      <c r="C23" s="120"/>
      <c r="D23" s="117"/>
      <c r="E23" s="61">
        <v>113</v>
      </c>
      <c r="F23" s="62" t="s">
        <v>27</v>
      </c>
      <c r="G23" s="63">
        <v>750000</v>
      </c>
      <c r="H23" s="63">
        <v>750000</v>
      </c>
      <c r="I23" s="63">
        <v>750000</v>
      </c>
      <c r="J23" s="63">
        <v>750000</v>
      </c>
      <c r="K23" s="63">
        <v>750000</v>
      </c>
      <c r="L23" s="63">
        <v>750000</v>
      </c>
      <c r="M23" s="63">
        <v>750000</v>
      </c>
      <c r="N23" s="63">
        <v>750000</v>
      </c>
      <c r="O23" s="63">
        <v>750000</v>
      </c>
      <c r="P23" s="63">
        <v>750000</v>
      </c>
      <c r="Q23" s="63">
        <v>750000</v>
      </c>
      <c r="R23" s="63">
        <v>750000</v>
      </c>
      <c r="S23" s="64">
        <f t="shared" si="0"/>
        <v>9000000</v>
      </c>
      <c r="T23" s="63">
        <v>750000</v>
      </c>
      <c r="U23" s="65">
        <f t="shared" ref="U23" si="8">S23+T23</f>
        <v>9750000</v>
      </c>
      <c r="V23" s="66"/>
      <c r="W23" s="60"/>
      <c r="X23" s="60"/>
      <c r="Y23" s="60"/>
      <c r="Z23" s="60"/>
    </row>
    <row r="24" spans="1:26" s="52" customFormat="1" ht="15" customHeight="1" x14ac:dyDescent="0.2">
      <c r="A24" s="121">
        <v>8</v>
      </c>
      <c r="B24" s="114"/>
      <c r="C24" s="118">
        <v>2103712</v>
      </c>
      <c r="D24" s="116" t="s">
        <v>110</v>
      </c>
      <c r="E24" s="61">
        <v>112</v>
      </c>
      <c r="F24" s="62" t="s">
        <v>26</v>
      </c>
      <c r="G24" s="63">
        <v>1750000</v>
      </c>
      <c r="H24" s="63">
        <v>1750000</v>
      </c>
      <c r="I24" s="63">
        <v>1750000</v>
      </c>
      <c r="J24" s="63">
        <v>1750000</v>
      </c>
      <c r="K24" s="63">
        <v>1750000</v>
      </c>
      <c r="L24" s="63">
        <v>1750000</v>
      </c>
      <c r="M24" s="63">
        <v>1750000</v>
      </c>
      <c r="N24" s="63">
        <v>1750000</v>
      </c>
      <c r="O24" s="63">
        <v>1750000</v>
      </c>
      <c r="P24" s="63">
        <v>1750000</v>
      </c>
      <c r="Q24" s="63">
        <v>1750000</v>
      </c>
      <c r="R24" s="63">
        <v>1750000</v>
      </c>
      <c r="S24" s="64">
        <f t="shared" si="0"/>
        <v>21000000</v>
      </c>
      <c r="T24" s="63">
        <v>1750000</v>
      </c>
      <c r="U24" s="65">
        <f t="shared" ref="U24" si="9">S24+T24</f>
        <v>22750000</v>
      </c>
      <c r="V24" s="66"/>
      <c r="W24" s="60"/>
      <c r="X24" s="60"/>
      <c r="Y24" s="60"/>
      <c r="Z24" s="60"/>
    </row>
    <row r="25" spans="1:26" s="52" customFormat="1" ht="15" customHeight="1" x14ac:dyDescent="0.2">
      <c r="A25" s="122"/>
      <c r="B25" s="115"/>
      <c r="C25" s="119"/>
      <c r="D25" s="117"/>
      <c r="E25" s="61">
        <v>113</v>
      </c>
      <c r="F25" s="62" t="s">
        <v>27</v>
      </c>
      <c r="G25" s="63">
        <v>750000</v>
      </c>
      <c r="H25" s="63">
        <v>750000</v>
      </c>
      <c r="I25" s="63">
        <v>750000</v>
      </c>
      <c r="J25" s="63">
        <v>750000</v>
      </c>
      <c r="K25" s="63">
        <v>750000</v>
      </c>
      <c r="L25" s="63">
        <v>750000</v>
      </c>
      <c r="M25" s="63">
        <v>750000</v>
      </c>
      <c r="N25" s="63">
        <v>750000</v>
      </c>
      <c r="O25" s="63">
        <v>750000</v>
      </c>
      <c r="P25" s="63">
        <v>750000</v>
      </c>
      <c r="Q25" s="63">
        <v>750000</v>
      </c>
      <c r="R25" s="63">
        <v>750000</v>
      </c>
      <c r="S25" s="64">
        <f t="shared" si="0"/>
        <v>9000000</v>
      </c>
      <c r="T25" s="63">
        <v>750000</v>
      </c>
      <c r="U25" s="65">
        <f t="shared" ref="U25" si="10">S25+T25</f>
        <v>9750000</v>
      </c>
      <c r="V25" s="66"/>
      <c r="W25" s="60"/>
      <c r="X25" s="60"/>
      <c r="Y25" s="60"/>
      <c r="Z25" s="60"/>
    </row>
    <row r="26" spans="1:26" s="52" customFormat="1" ht="15" customHeight="1" x14ac:dyDescent="0.2">
      <c r="A26" s="121">
        <v>9</v>
      </c>
      <c r="B26" s="114"/>
      <c r="C26" s="118">
        <v>869686</v>
      </c>
      <c r="D26" s="116" t="s">
        <v>111</v>
      </c>
      <c r="E26" s="61">
        <v>112</v>
      </c>
      <c r="F26" s="62" t="s">
        <v>26</v>
      </c>
      <c r="G26" s="63">
        <v>1750000</v>
      </c>
      <c r="H26" s="63">
        <v>1750000</v>
      </c>
      <c r="I26" s="63">
        <v>1750000</v>
      </c>
      <c r="J26" s="63">
        <v>1750000</v>
      </c>
      <c r="K26" s="63">
        <v>1750000</v>
      </c>
      <c r="L26" s="63">
        <v>1750000</v>
      </c>
      <c r="M26" s="63">
        <v>1750000</v>
      </c>
      <c r="N26" s="63">
        <v>1750000</v>
      </c>
      <c r="O26" s="63">
        <v>1750000</v>
      </c>
      <c r="P26" s="63">
        <v>1750000</v>
      </c>
      <c r="Q26" s="63">
        <v>1750000</v>
      </c>
      <c r="R26" s="63">
        <v>1750000</v>
      </c>
      <c r="S26" s="64">
        <f t="shared" si="0"/>
        <v>21000000</v>
      </c>
      <c r="T26" s="63">
        <v>1750000</v>
      </c>
      <c r="U26" s="65">
        <f t="shared" ref="U26" si="11">S26+T26</f>
        <v>22750000</v>
      </c>
      <c r="V26" s="66"/>
      <c r="W26" s="60"/>
      <c r="X26" s="60"/>
      <c r="Y26" s="60"/>
      <c r="Z26" s="60"/>
    </row>
    <row r="27" spans="1:26" s="52" customFormat="1" ht="15" customHeight="1" x14ac:dyDescent="0.2">
      <c r="A27" s="122"/>
      <c r="B27" s="115"/>
      <c r="C27" s="119"/>
      <c r="D27" s="117"/>
      <c r="E27" s="61">
        <v>113</v>
      </c>
      <c r="F27" s="62" t="s">
        <v>27</v>
      </c>
      <c r="G27" s="63">
        <v>750000</v>
      </c>
      <c r="H27" s="63">
        <v>750000</v>
      </c>
      <c r="I27" s="63">
        <v>750000</v>
      </c>
      <c r="J27" s="63">
        <v>750000</v>
      </c>
      <c r="K27" s="63">
        <v>750000</v>
      </c>
      <c r="L27" s="63">
        <v>750000</v>
      </c>
      <c r="M27" s="63">
        <v>750000</v>
      </c>
      <c r="N27" s="63">
        <v>750000</v>
      </c>
      <c r="O27" s="63">
        <v>750000</v>
      </c>
      <c r="P27" s="63">
        <v>750000</v>
      </c>
      <c r="Q27" s="63">
        <v>750000</v>
      </c>
      <c r="R27" s="63">
        <v>750000</v>
      </c>
      <c r="S27" s="64">
        <f t="shared" si="0"/>
        <v>9000000</v>
      </c>
      <c r="T27" s="63">
        <v>750000</v>
      </c>
      <c r="U27" s="65">
        <f t="shared" ref="U27" si="12">S27+T27</f>
        <v>9750000</v>
      </c>
      <c r="V27" s="66"/>
      <c r="W27" s="60"/>
      <c r="X27" s="60"/>
      <c r="Y27" s="60"/>
      <c r="Z27" s="60"/>
    </row>
    <row r="28" spans="1:26" s="52" customFormat="1" ht="15" customHeight="1" x14ac:dyDescent="0.2">
      <c r="A28" s="121">
        <v>10</v>
      </c>
      <c r="B28" s="114"/>
      <c r="C28" s="118">
        <v>3713964</v>
      </c>
      <c r="D28" s="116" t="s">
        <v>112</v>
      </c>
      <c r="E28" s="61">
        <v>112</v>
      </c>
      <c r="F28" s="62" t="s">
        <v>26</v>
      </c>
      <c r="G28" s="63">
        <v>1750000</v>
      </c>
      <c r="H28" s="63">
        <v>1750000</v>
      </c>
      <c r="I28" s="63">
        <v>1750000</v>
      </c>
      <c r="J28" s="63">
        <v>1750000</v>
      </c>
      <c r="K28" s="63">
        <v>1750000</v>
      </c>
      <c r="L28" s="63">
        <v>1750000</v>
      </c>
      <c r="M28" s="63">
        <v>1750000</v>
      </c>
      <c r="N28" s="63">
        <v>1750000</v>
      </c>
      <c r="O28" s="63">
        <v>1750000</v>
      </c>
      <c r="P28" s="63">
        <v>1750000</v>
      </c>
      <c r="Q28" s="63">
        <v>1750000</v>
      </c>
      <c r="R28" s="63">
        <v>1750000</v>
      </c>
      <c r="S28" s="64">
        <f t="shared" si="0"/>
        <v>21000000</v>
      </c>
      <c r="T28" s="63">
        <v>1750000</v>
      </c>
      <c r="U28" s="65">
        <f t="shared" ref="U28" si="13">S28+T28</f>
        <v>22750000</v>
      </c>
      <c r="V28" s="66"/>
      <c r="W28" s="60"/>
      <c r="X28" s="60"/>
      <c r="Y28" s="60"/>
      <c r="Z28" s="60"/>
    </row>
    <row r="29" spans="1:26" s="52" customFormat="1" ht="15" customHeight="1" x14ac:dyDescent="0.2">
      <c r="A29" s="122"/>
      <c r="B29" s="115"/>
      <c r="C29" s="119"/>
      <c r="D29" s="117"/>
      <c r="E29" s="61">
        <v>113</v>
      </c>
      <c r="F29" s="62" t="s">
        <v>27</v>
      </c>
      <c r="G29" s="63">
        <v>750000</v>
      </c>
      <c r="H29" s="63">
        <v>750000</v>
      </c>
      <c r="I29" s="63">
        <v>750000</v>
      </c>
      <c r="J29" s="63">
        <v>750000</v>
      </c>
      <c r="K29" s="63">
        <v>750000</v>
      </c>
      <c r="L29" s="63">
        <v>750000</v>
      </c>
      <c r="M29" s="63">
        <v>750000</v>
      </c>
      <c r="N29" s="63">
        <v>750000</v>
      </c>
      <c r="O29" s="63">
        <v>750000</v>
      </c>
      <c r="P29" s="63">
        <v>750000</v>
      </c>
      <c r="Q29" s="63">
        <v>750000</v>
      </c>
      <c r="R29" s="63">
        <v>750000</v>
      </c>
      <c r="S29" s="64">
        <f t="shared" si="0"/>
        <v>9000000</v>
      </c>
      <c r="T29" s="63">
        <v>750000</v>
      </c>
      <c r="U29" s="65">
        <f t="shared" ref="U29" si="14">S29+T29</f>
        <v>9750000</v>
      </c>
      <c r="V29" s="66"/>
      <c r="W29" s="60"/>
      <c r="X29" s="60"/>
      <c r="Y29" s="60"/>
      <c r="Z29" s="60"/>
    </row>
    <row r="30" spans="1:26" s="52" customFormat="1" ht="15" customHeight="1" x14ac:dyDescent="0.2">
      <c r="A30" s="121">
        <v>11</v>
      </c>
      <c r="B30" s="114"/>
      <c r="C30" s="118">
        <v>4419284</v>
      </c>
      <c r="D30" s="116" t="s">
        <v>113</v>
      </c>
      <c r="E30" s="61">
        <v>112</v>
      </c>
      <c r="F30" s="62" t="s">
        <v>26</v>
      </c>
      <c r="G30" s="63">
        <v>1750000</v>
      </c>
      <c r="H30" s="63">
        <v>1750000</v>
      </c>
      <c r="I30" s="63">
        <v>1750000</v>
      </c>
      <c r="J30" s="63">
        <v>1750000</v>
      </c>
      <c r="K30" s="63">
        <v>1750000</v>
      </c>
      <c r="L30" s="63">
        <v>1750000</v>
      </c>
      <c r="M30" s="63">
        <v>1750000</v>
      </c>
      <c r="N30" s="63">
        <v>1750000</v>
      </c>
      <c r="O30" s="63">
        <v>1750000</v>
      </c>
      <c r="P30" s="63">
        <v>1750000</v>
      </c>
      <c r="Q30" s="63">
        <v>1750000</v>
      </c>
      <c r="R30" s="63">
        <v>1750000</v>
      </c>
      <c r="S30" s="64">
        <f t="shared" si="0"/>
        <v>21000000</v>
      </c>
      <c r="T30" s="63">
        <v>1750000</v>
      </c>
      <c r="U30" s="65">
        <f t="shared" ref="U30" si="15">S30+T30</f>
        <v>22750000</v>
      </c>
      <c r="V30" s="66"/>
      <c r="W30" s="60"/>
      <c r="X30" s="60"/>
      <c r="Y30" s="60"/>
      <c r="Z30" s="60"/>
    </row>
    <row r="31" spans="1:26" s="52" customFormat="1" ht="15" customHeight="1" x14ac:dyDescent="0.2">
      <c r="A31" s="122"/>
      <c r="B31" s="115"/>
      <c r="C31" s="119"/>
      <c r="D31" s="117"/>
      <c r="E31" s="61">
        <v>113</v>
      </c>
      <c r="F31" s="62" t="s">
        <v>27</v>
      </c>
      <c r="G31" s="63">
        <v>750000</v>
      </c>
      <c r="H31" s="63">
        <v>750000</v>
      </c>
      <c r="I31" s="63">
        <v>750000</v>
      </c>
      <c r="J31" s="63">
        <v>750000</v>
      </c>
      <c r="K31" s="63">
        <v>750000</v>
      </c>
      <c r="L31" s="63">
        <v>750000</v>
      </c>
      <c r="M31" s="63">
        <v>750000</v>
      </c>
      <c r="N31" s="63">
        <v>750000</v>
      </c>
      <c r="O31" s="63">
        <v>750000</v>
      </c>
      <c r="P31" s="63">
        <v>750000</v>
      </c>
      <c r="Q31" s="63">
        <v>750000</v>
      </c>
      <c r="R31" s="63">
        <v>750000</v>
      </c>
      <c r="S31" s="64">
        <f t="shared" si="0"/>
        <v>9000000</v>
      </c>
      <c r="T31" s="63">
        <v>750000</v>
      </c>
      <c r="U31" s="65">
        <f t="shared" ref="U31" si="16">S31+T31</f>
        <v>9750000</v>
      </c>
      <c r="V31" s="66"/>
      <c r="W31" s="60"/>
      <c r="X31" s="60"/>
      <c r="Y31" s="60"/>
      <c r="Z31" s="60"/>
    </row>
    <row r="32" spans="1:26" s="52" customFormat="1" ht="15" customHeight="1" x14ac:dyDescent="0.2">
      <c r="A32" s="121">
        <v>12</v>
      </c>
      <c r="B32" s="114"/>
      <c r="C32" s="118">
        <v>1268444</v>
      </c>
      <c r="D32" s="116" t="s">
        <v>114</v>
      </c>
      <c r="E32" s="61">
        <v>112</v>
      </c>
      <c r="F32" s="62" t="s">
        <v>26</v>
      </c>
      <c r="G32" s="63">
        <v>1750000</v>
      </c>
      <c r="H32" s="63">
        <v>1750000</v>
      </c>
      <c r="I32" s="63">
        <v>1750000</v>
      </c>
      <c r="J32" s="63">
        <v>1750000</v>
      </c>
      <c r="K32" s="63">
        <v>1750000</v>
      </c>
      <c r="L32" s="63">
        <v>1750000</v>
      </c>
      <c r="M32" s="63">
        <v>1750000</v>
      </c>
      <c r="N32" s="63">
        <v>1750000</v>
      </c>
      <c r="O32" s="63">
        <v>1750000</v>
      </c>
      <c r="P32" s="63">
        <v>1750000</v>
      </c>
      <c r="Q32" s="63">
        <v>1750000</v>
      </c>
      <c r="R32" s="63">
        <v>1750000</v>
      </c>
      <c r="S32" s="64">
        <f t="shared" si="0"/>
        <v>21000000</v>
      </c>
      <c r="T32" s="63">
        <v>1750000</v>
      </c>
      <c r="U32" s="65">
        <f t="shared" ref="U32" si="17">S32+T32</f>
        <v>22750000</v>
      </c>
      <c r="V32" s="66"/>
      <c r="W32" s="60"/>
      <c r="X32" s="60"/>
      <c r="Y32" s="60"/>
      <c r="Z32" s="60"/>
    </row>
    <row r="33" spans="1:26" s="52" customFormat="1" ht="15" customHeight="1" x14ac:dyDescent="0.2">
      <c r="A33" s="122"/>
      <c r="B33" s="115"/>
      <c r="C33" s="119"/>
      <c r="D33" s="117"/>
      <c r="E33" s="61">
        <v>113</v>
      </c>
      <c r="F33" s="62" t="s">
        <v>27</v>
      </c>
      <c r="G33" s="63">
        <v>750000</v>
      </c>
      <c r="H33" s="63">
        <v>750000</v>
      </c>
      <c r="I33" s="63">
        <v>750000</v>
      </c>
      <c r="J33" s="63">
        <v>750000</v>
      </c>
      <c r="K33" s="63">
        <v>750000</v>
      </c>
      <c r="L33" s="63">
        <v>750000</v>
      </c>
      <c r="M33" s="63">
        <v>750000</v>
      </c>
      <c r="N33" s="63">
        <v>750000</v>
      </c>
      <c r="O33" s="63">
        <v>750000</v>
      </c>
      <c r="P33" s="63">
        <v>750000</v>
      </c>
      <c r="Q33" s="63">
        <v>750000</v>
      </c>
      <c r="R33" s="63">
        <v>750000</v>
      </c>
      <c r="S33" s="64">
        <f t="shared" si="0"/>
        <v>9000000</v>
      </c>
      <c r="T33" s="63">
        <v>750000</v>
      </c>
      <c r="U33" s="65">
        <f t="shared" ref="U33" si="18">S33+T33</f>
        <v>9750000</v>
      </c>
      <c r="V33" s="66"/>
      <c r="W33" s="60"/>
      <c r="X33" s="60"/>
      <c r="Y33" s="60"/>
      <c r="Z33" s="60"/>
    </row>
    <row r="34" spans="1:26" s="52" customFormat="1" ht="15" customHeight="1" x14ac:dyDescent="0.2">
      <c r="A34" s="121">
        <v>13</v>
      </c>
      <c r="B34" s="114"/>
      <c r="C34" s="118">
        <v>1892217</v>
      </c>
      <c r="D34" s="116" t="s">
        <v>115</v>
      </c>
      <c r="E34" s="61">
        <v>112</v>
      </c>
      <c r="F34" s="62" t="s">
        <v>26</v>
      </c>
      <c r="G34" s="63">
        <v>1750000</v>
      </c>
      <c r="H34" s="63">
        <v>1750000</v>
      </c>
      <c r="I34" s="63">
        <v>1750000</v>
      </c>
      <c r="J34" s="63">
        <v>1750000</v>
      </c>
      <c r="K34" s="63">
        <v>1750000</v>
      </c>
      <c r="L34" s="63">
        <v>1750000</v>
      </c>
      <c r="M34" s="63">
        <v>1750000</v>
      </c>
      <c r="N34" s="63">
        <v>1750000</v>
      </c>
      <c r="O34" s="63">
        <v>1750000</v>
      </c>
      <c r="P34" s="63">
        <v>1750000</v>
      </c>
      <c r="Q34" s="63">
        <v>1750000</v>
      </c>
      <c r="R34" s="63">
        <v>1750000</v>
      </c>
      <c r="S34" s="64">
        <f t="shared" si="0"/>
        <v>21000000</v>
      </c>
      <c r="T34" s="63">
        <v>1750000</v>
      </c>
      <c r="U34" s="65">
        <f t="shared" ref="U34" si="19">S34+T34</f>
        <v>22750000</v>
      </c>
      <c r="V34" s="66"/>
      <c r="W34" s="60"/>
      <c r="X34" s="60"/>
      <c r="Y34" s="60"/>
      <c r="Z34" s="60"/>
    </row>
    <row r="35" spans="1:26" s="52" customFormat="1" ht="15" customHeight="1" x14ac:dyDescent="0.2">
      <c r="A35" s="122"/>
      <c r="B35" s="115"/>
      <c r="C35" s="119"/>
      <c r="D35" s="117"/>
      <c r="E35" s="61">
        <v>113</v>
      </c>
      <c r="F35" s="62" t="s">
        <v>27</v>
      </c>
      <c r="G35" s="63">
        <v>750000</v>
      </c>
      <c r="H35" s="63">
        <v>750000</v>
      </c>
      <c r="I35" s="63">
        <v>750000</v>
      </c>
      <c r="J35" s="63">
        <v>750000</v>
      </c>
      <c r="K35" s="63">
        <v>750000</v>
      </c>
      <c r="L35" s="63">
        <v>750000</v>
      </c>
      <c r="M35" s="63">
        <v>750000</v>
      </c>
      <c r="N35" s="63">
        <v>750000</v>
      </c>
      <c r="O35" s="63">
        <v>750000</v>
      </c>
      <c r="P35" s="63">
        <v>750000</v>
      </c>
      <c r="Q35" s="63">
        <v>750000</v>
      </c>
      <c r="R35" s="63">
        <v>750000</v>
      </c>
      <c r="S35" s="64">
        <f t="shared" si="0"/>
        <v>9000000</v>
      </c>
      <c r="T35" s="63">
        <v>750000</v>
      </c>
      <c r="U35" s="65">
        <f t="shared" ref="U35" si="20">S35+T35</f>
        <v>9750000</v>
      </c>
      <c r="V35" s="66"/>
      <c r="W35" s="60"/>
      <c r="X35" s="60"/>
      <c r="Y35" s="60"/>
      <c r="Z35" s="60"/>
    </row>
    <row r="36" spans="1:26" s="52" customFormat="1" ht="15" customHeight="1" x14ac:dyDescent="0.2">
      <c r="A36" s="121">
        <v>14</v>
      </c>
      <c r="B36" s="114"/>
      <c r="C36" s="118">
        <v>3248858</v>
      </c>
      <c r="D36" s="116" t="s">
        <v>116</v>
      </c>
      <c r="E36" s="61">
        <v>112</v>
      </c>
      <c r="F36" s="62" t="s">
        <v>26</v>
      </c>
      <c r="G36" s="63">
        <v>1750000</v>
      </c>
      <c r="H36" s="63">
        <v>1750000</v>
      </c>
      <c r="I36" s="63">
        <v>1750000</v>
      </c>
      <c r="J36" s="63">
        <v>1750000</v>
      </c>
      <c r="K36" s="63">
        <v>1750000</v>
      </c>
      <c r="L36" s="63">
        <v>1750000</v>
      </c>
      <c r="M36" s="63">
        <v>1750000</v>
      </c>
      <c r="N36" s="63">
        <v>1750000</v>
      </c>
      <c r="O36" s="63">
        <v>1750000</v>
      </c>
      <c r="P36" s="63">
        <v>1750000</v>
      </c>
      <c r="Q36" s="63">
        <v>1750000</v>
      </c>
      <c r="R36" s="63">
        <v>1750000</v>
      </c>
      <c r="S36" s="64">
        <f t="shared" si="0"/>
        <v>21000000</v>
      </c>
      <c r="T36" s="63">
        <v>1750000</v>
      </c>
      <c r="U36" s="65">
        <f t="shared" ref="U36" si="21">S36+T36</f>
        <v>22750000</v>
      </c>
      <c r="V36" s="66"/>
      <c r="W36" s="60"/>
      <c r="X36" s="60"/>
      <c r="Y36" s="60"/>
      <c r="Z36" s="60"/>
    </row>
    <row r="37" spans="1:26" s="52" customFormat="1" ht="15" customHeight="1" x14ac:dyDescent="0.2">
      <c r="A37" s="122"/>
      <c r="B37" s="115"/>
      <c r="C37" s="119"/>
      <c r="D37" s="117"/>
      <c r="E37" s="61">
        <v>113</v>
      </c>
      <c r="F37" s="62" t="s">
        <v>27</v>
      </c>
      <c r="G37" s="63">
        <v>750000</v>
      </c>
      <c r="H37" s="63">
        <v>750000</v>
      </c>
      <c r="I37" s="63">
        <v>750000</v>
      </c>
      <c r="J37" s="63">
        <v>750000</v>
      </c>
      <c r="K37" s="63">
        <v>750000</v>
      </c>
      <c r="L37" s="63">
        <v>750000</v>
      </c>
      <c r="M37" s="63">
        <v>750000</v>
      </c>
      <c r="N37" s="63">
        <v>750000</v>
      </c>
      <c r="O37" s="63">
        <v>750000</v>
      </c>
      <c r="P37" s="63">
        <v>750000</v>
      </c>
      <c r="Q37" s="63">
        <v>750000</v>
      </c>
      <c r="R37" s="63">
        <v>750000</v>
      </c>
      <c r="S37" s="64">
        <f t="shared" si="0"/>
        <v>9000000</v>
      </c>
      <c r="T37" s="63">
        <v>750000</v>
      </c>
      <c r="U37" s="65">
        <f t="shared" ref="U37:U97" si="22">S37+T37</f>
        <v>9750000</v>
      </c>
      <c r="V37" s="66"/>
      <c r="W37" s="60"/>
      <c r="X37" s="60"/>
      <c r="Y37" s="60"/>
      <c r="Z37" s="60"/>
    </row>
    <row r="38" spans="1:26" s="52" customFormat="1" ht="15" customHeight="1" x14ac:dyDescent="0.2">
      <c r="A38" s="111">
        <v>15</v>
      </c>
      <c r="B38" s="112"/>
      <c r="C38" s="62">
        <v>4026227</v>
      </c>
      <c r="D38" s="113" t="s">
        <v>46</v>
      </c>
      <c r="E38" s="61">
        <v>144</v>
      </c>
      <c r="F38" s="62" t="s">
        <v>31</v>
      </c>
      <c r="G38" s="63">
        <v>1800000</v>
      </c>
      <c r="H38" s="63">
        <v>1800000</v>
      </c>
      <c r="I38" s="63">
        <v>1800000</v>
      </c>
      <c r="J38" s="63">
        <v>1800000</v>
      </c>
      <c r="K38" s="63">
        <v>1800000</v>
      </c>
      <c r="L38" s="63">
        <v>1800000</v>
      </c>
      <c r="M38" s="63">
        <v>1800000</v>
      </c>
      <c r="N38" s="63">
        <v>1800000</v>
      </c>
      <c r="O38" s="63">
        <v>1800000</v>
      </c>
      <c r="P38" s="63">
        <v>1800000</v>
      </c>
      <c r="Q38" s="63">
        <v>1800000</v>
      </c>
      <c r="R38" s="63">
        <v>0</v>
      </c>
      <c r="S38" s="63">
        <f t="shared" ref="S38:S53" si="23">G38+H38+I38+J38+K38+L38+M38+N38+O38+P38+Q38+R38</f>
        <v>19800000</v>
      </c>
      <c r="T38" s="63">
        <v>1800000</v>
      </c>
      <c r="U38" s="65">
        <f t="shared" si="22"/>
        <v>21600000</v>
      </c>
      <c r="V38" s="66"/>
      <c r="W38" s="60"/>
      <c r="X38" s="60"/>
      <c r="Y38" s="60"/>
      <c r="Z38" s="60"/>
    </row>
    <row r="39" spans="1:26" s="52" customFormat="1" ht="15" customHeight="1" x14ac:dyDescent="0.2">
      <c r="A39" s="111">
        <v>16</v>
      </c>
      <c r="B39" s="108"/>
      <c r="C39" s="109">
        <v>3243514</v>
      </c>
      <c r="D39" s="110" t="s">
        <v>47</v>
      </c>
      <c r="E39" s="61">
        <v>144</v>
      </c>
      <c r="F39" s="62" t="s">
        <v>31</v>
      </c>
      <c r="G39" s="63">
        <v>1500000</v>
      </c>
      <c r="H39" s="63">
        <v>1500000</v>
      </c>
      <c r="I39" s="63">
        <v>1500000</v>
      </c>
      <c r="J39" s="63">
        <v>1500000</v>
      </c>
      <c r="K39" s="63">
        <v>1500000</v>
      </c>
      <c r="L39" s="63">
        <v>1500000</v>
      </c>
      <c r="M39" s="63">
        <v>1500000</v>
      </c>
      <c r="N39" s="63">
        <v>1500000</v>
      </c>
      <c r="O39" s="63">
        <v>1500000</v>
      </c>
      <c r="P39" s="63">
        <v>1500000</v>
      </c>
      <c r="Q39" s="63">
        <v>1500000</v>
      </c>
      <c r="R39" s="63">
        <v>0</v>
      </c>
      <c r="S39" s="64">
        <f t="shared" si="23"/>
        <v>16500000</v>
      </c>
      <c r="T39" s="63">
        <v>1500000</v>
      </c>
      <c r="U39" s="65">
        <f t="shared" si="22"/>
        <v>18000000</v>
      </c>
      <c r="V39" s="66"/>
      <c r="W39" s="60"/>
      <c r="X39" s="60"/>
      <c r="Y39" s="60"/>
      <c r="Z39" s="60"/>
    </row>
    <row r="40" spans="1:26" s="52" customFormat="1" ht="15" customHeight="1" x14ac:dyDescent="0.2">
      <c r="A40" s="111">
        <v>17</v>
      </c>
      <c r="B40" s="108"/>
      <c r="C40" s="109">
        <v>4903357</v>
      </c>
      <c r="D40" s="110" t="s">
        <v>48</v>
      </c>
      <c r="E40" s="61">
        <v>144</v>
      </c>
      <c r="F40" s="62" t="s">
        <v>31</v>
      </c>
      <c r="G40" s="63">
        <v>1800000</v>
      </c>
      <c r="H40" s="63">
        <v>1800000</v>
      </c>
      <c r="I40" s="63">
        <v>1800000</v>
      </c>
      <c r="J40" s="63">
        <v>1800000</v>
      </c>
      <c r="K40" s="63">
        <v>1800000</v>
      </c>
      <c r="L40" s="63">
        <v>1800000</v>
      </c>
      <c r="M40" s="63">
        <v>1800000</v>
      </c>
      <c r="N40" s="63">
        <v>1800000</v>
      </c>
      <c r="O40" s="63">
        <v>1800000</v>
      </c>
      <c r="P40" s="63">
        <v>1800000</v>
      </c>
      <c r="Q40" s="63">
        <v>1800000</v>
      </c>
      <c r="R40" s="63">
        <v>0</v>
      </c>
      <c r="S40" s="64">
        <f t="shared" si="23"/>
        <v>19800000</v>
      </c>
      <c r="T40" s="63">
        <v>1800000</v>
      </c>
      <c r="U40" s="65">
        <f t="shared" si="22"/>
        <v>21600000</v>
      </c>
      <c r="V40" s="66"/>
      <c r="W40" s="60"/>
      <c r="X40" s="60"/>
      <c r="Y40" s="60"/>
      <c r="Z40" s="60"/>
    </row>
    <row r="41" spans="1:26" s="52" customFormat="1" ht="15" customHeight="1" x14ac:dyDescent="0.2">
      <c r="A41" s="111">
        <v>18</v>
      </c>
      <c r="B41" s="108"/>
      <c r="C41" s="109">
        <v>6800784</v>
      </c>
      <c r="D41" s="110" t="s">
        <v>49</v>
      </c>
      <c r="E41" s="61">
        <v>144</v>
      </c>
      <c r="F41" s="62" t="s">
        <v>31</v>
      </c>
      <c r="G41" s="63">
        <v>1200000</v>
      </c>
      <c r="H41" s="63">
        <v>1200000</v>
      </c>
      <c r="I41" s="63">
        <v>1200000</v>
      </c>
      <c r="J41" s="63">
        <v>1200000</v>
      </c>
      <c r="K41" s="63">
        <v>1200000</v>
      </c>
      <c r="L41" s="63">
        <v>1200000</v>
      </c>
      <c r="M41" s="63">
        <v>1200000</v>
      </c>
      <c r="N41" s="63">
        <v>1200000</v>
      </c>
      <c r="O41" s="63">
        <v>1200000</v>
      </c>
      <c r="P41" s="63">
        <v>1200000</v>
      </c>
      <c r="Q41" s="63">
        <v>1200000</v>
      </c>
      <c r="R41" s="63">
        <v>0</v>
      </c>
      <c r="S41" s="64">
        <f t="shared" si="23"/>
        <v>13200000</v>
      </c>
      <c r="T41" s="63">
        <v>1200000</v>
      </c>
      <c r="U41" s="65">
        <f t="shared" si="22"/>
        <v>14400000</v>
      </c>
      <c r="V41" s="66"/>
      <c r="W41" s="60"/>
      <c r="X41" s="60"/>
      <c r="Y41" s="60"/>
      <c r="Z41" s="60"/>
    </row>
    <row r="42" spans="1:26" s="52" customFormat="1" ht="15" customHeight="1" x14ac:dyDescent="0.2">
      <c r="A42" s="111">
        <v>19</v>
      </c>
      <c r="B42" s="112"/>
      <c r="C42" s="62">
        <v>3755490</v>
      </c>
      <c r="D42" s="113" t="s">
        <v>50</v>
      </c>
      <c r="E42" s="61">
        <v>144</v>
      </c>
      <c r="F42" s="62" t="s">
        <v>31</v>
      </c>
      <c r="G42" s="63">
        <v>1200000</v>
      </c>
      <c r="H42" s="63">
        <v>1200000</v>
      </c>
      <c r="I42" s="63">
        <v>1200000</v>
      </c>
      <c r="J42" s="63">
        <v>1200000</v>
      </c>
      <c r="K42" s="63">
        <v>1200000</v>
      </c>
      <c r="L42" s="63">
        <v>1200000</v>
      </c>
      <c r="M42" s="63">
        <v>1200000</v>
      </c>
      <c r="N42" s="63">
        <v>1200000</v>
      </c>
      <c r="O42" s="63">
        <v>1200000</v>
      </c>
      <c r="P42" s="63">
        <v>1200000</v>
      </c>
      <c r="Q42" s="63">
        <v>1200000</v>
      </c>
      <c r="R42" s="63">
        <v>0</v>
      </c>
      <c r="S42" s="64">
        <f t="shared" si="23"/>
        <v>13200000</v>
      </c>
      <c r="T42" s="63">
        <v>1200000</v>
      </c>
      <c r="U42" s="65">
        <f t="shared" si="22"/>
        <v>14400000</v>
      </c>
      <c r="V42" s="66"/>
      <c r="W42" s="60"/>
      <c r="X42" s="60"/>
      <c r="Y42" s="60"/>
      <c r="Z42" s="60"/>
    </row>
    <row r="43" spans="1:26" s="52" customFormat="1" ht="15" customHeight="1" x14ac:dyDescent="0.2">
      <c r="A43" s="111">
        <v>20</v>
      </c>
      <c r="B43" s="112"/>
      <c r="C43" s="62">
        <v>3468891</v>
      </c>
      <c r="D43" s="113" t="s">
        <v>51</v>
      </c>
      <c r="E43" s="61">
        <v>144</v>
      </c>
      <c r="F43" s="62" t="s">
        <v>31</v>
      </c>
      <c r="G43" s="63">
        <v>1200000</v>
      </c>
      <c r="H43" s="63">
        <v>1200000</v>
      </c>
      <c r="I43" s="63">
        <v>1200000</v>
      </c>
      <c r="J43" s="63">
        <v>1200000</v>
      </c>
      <c r="K43" s="63">
        <v>1200000</v>
      </c>
      <c r="L43" s="63">
        <v>1200000</v>
      </c>
      <c r="M43" s="63">
        <v>1200000</v>
      </c>
      <c r="N43" s="63">
        <v>1200000</v>
      </c>
      <c r="O43" s="63">
        <v>1200000</v>
      </c>
      <c r="P43" s="63">
        <v>1200000</v>
      </c>
      <c r="Q43" s="63">
        <v>1200000</v>
      </c>
      <c r="R43" s="63">
        <v>0</v>
      </c>
      <c r="S43" s="64">
        <f t="shared" si="23"/>
        <v>13200000</v>
      </c>
      <c r="T43" s="63">
        <v>1200000</v>
      </c>
      <c r="U43" s="65">
        <f t="shared" si="22"/>
        <v>14400000</v>
      </c>
      <c r="V43" s="66"/>
      <c r="W43" s="60"/>
      <c r="X43" s="60"/>
      <c r="Y43" s="60"/>
      <c r="Z43" s="60"/>
    </row>
    <row r="44" spans="1:26" s="52" customFormat="1" ht="15" customHeight="1" x14ac:dyDescent="0.2">
      <c r="A44" s="111">
        <v>21</v>
      </c>
      <c r="B44" s="112"/>
      <c r="C44" s="62">
        <v>5965884</v>
      </c>
      <c r="D44" s="113" t="s">
        <v>52</v>
      </c>
      <c r="E44" s="61">
        <v>144</v>
      </c>
      <c r="F44" s="62" t="s">
        <v>31</v>
      </c>
      <c r="G44" s="63">
        <v>1000000</v>
      </c>
      <c r="H44" s="63">
        <v>1000000</v>
      </c>
      <c r="I44" s="63">
        <v>1000000</v>
      </c>
      <c r="J44" s="63">
        <v>1000000</v>
      </c>
      <c r="K44" s="63">
        <v>1000000</v>
      </c>
      <c r="L44" s="63">
        <v>1000000</v>
      </c>
      <c r="M44" s="63">
        <v>1000000</v>
      </c>
      <c r="N44" s="63">
        <v>1000000</v>
      </c>
      <c r="O44" s="63">
        <v>1000000</v>
      </c>
      <c r="P44" s="63">
        <v>1000000</v>
      </c>
      <c r="Q44" s="63">
        <v>1000000</v>
      </c>
      <c r="R44" s="63">
        <v>0</v>
      </c>
      <c r="S44" s="64">
        <f t="shared" si="23"/>
        <v>11000000</v>
      </c>
      <c r="T44" s="63">
        <v>1000000</v>
      </c>
      <c r="U44" s="65">
        <f t="shared" si="22"/>
        <v>12000000</v>
      </c>
      <c r="V44" s="66"/>
      <c r="W44" s="60"/>
      <c r="X44" s="60"/>
      <c r="Y44" s="60"/>
      <c r="Z44" s="60"/>
    </row>
    <row r="45" spans="1:26" s="52" customFormat="1" ht="15" customHeight="1" x14ac:dyDescent="0.2">
      <c r="A45" s="111">
        <v>22</v>
      </c>
      <c r="B45" s="112"/>
      <c r="C45" s="62">
        <v>5204407</v>
      </c>
      <c r="D45" s="113" t="s">
        <v>53</v>
      </c>
      <c r="E45" s="61">
        <v>144</v>
      </c>
      <c r="F45" s="62" t="s">
        <v>31</v>
      </c>
      <c r="G45" s="63">
        <v>1300000</v>
      </c>
      <c r="H45" s="63">
        <v>1300000</v>
      </c>
      <c r="I45" s="63">
        <v>1300000</v>
      </c>
      <c r="J45" s="63">
        <v>1300000</v>
      </c>
      <c r="K45" s="63">
        <v>1300000</v>
      </c>
      <c r="L45" s="63">
        <v>1300000</v>
      </c>
      <c r="M45" s="63">
        <v>1300000</v>
      </c>
      <c r="N45" s="63">
        <v>1300000</v>
      </c>
      <c r="O45" s="63">
        <v>1300000</v>
      </c>
      <c r="P45" s="63">
        <v>1300000</v>
      </c>
      <c r="Q45" s="63">
        <v>1300000</v>
      </c>
      <c r="R45" s="63">
        <v>0</v>
      </c>
      <c r="S45" s="63">
        <f t="shared" si="23"/>
        <v>14300000</v>
      </c>
      <c r="T45" s="63">
        <v>1300000</v>
      </c>
      <c r="U45" s="65">
        <f t="shared" si="22"/>
        <v>15600000</v>
      </c>
      <c r="V45" s="66"/>
      <c r="W45" s="60"/>
      <c r="X45" s="60"/>
      <c r="Y45" s="60"/>
      <c r="Z45" s="60"/>
    </row>
    <row r="46" spans="1:26" s="52" customFormat="1" ht="15" customHeight="1" x14ac:dyDescent="0.2">
      <c r="A46" s="111">
        <v>23</v>
      </c>
      <c r="B46" s="108"/>
      <c r="C46" s="109">
        <v>2419568</v>
      </c>
      <c r="D46" s="110" t="s">
        <v>54</v>
      </c>
      <c r="E46" s="61">
        <v>144</v>
      </c>
      <c r="F46" s="62" t="s">
        <v>31</v>
      </c>
      <c r="G46" s="63">
        <v>1500000</v>
      </c>
      <c r="H46" s="63">
        <v>1500000</v>
      </c>
      <c r="I46" s="63">
        <v>1500000</v>
      </c>
      <c r="J46" s="63">
        <v>1500000</v>
      </c>
      <c r="K46" s="63">
        <v>1500000</v>
      </c>
      <c r="L46" s="63">
        <v>1500000</v>
      </c>
      <c r="M46" s="63">
        <v>1500000</v>
      </c>
      <c r="N46" s="63">
        <v>1500000</v>
      </c>
      <c r="O46" s="63">
        <v>1500000</v>
      </c>
      <c r="P46" s="63">
        <v>1500000</v>
      </c>
      <c r="Q46" s="63">
        <v>1500000</v>
      </c>
      <c r="R46" s="63">
        <v>0</v>
      </c>
      <c r="S46" s="64">
        <f t="shared" si="23"/>
        <v>16500000</v>
      </c>
      <c r="T46" s="63">
        <v>1500000</v>
      </c>
      <c r="U46" s="65">
        <f t="shared" si="22"/>
        <v>18000000</v>
      </c>
      <c r="V46" s="66"/>
      <c r="W46" s="60"/>
      <c r="X46" s="60"/>
      <c r="Y46" s="60"/>
      <c r="Z46" s="60"/>
    </row>
    <row r="47" spans="1:26" s="52" customFormat="1" ht="15" customHeight="1" x14ac:dyDescent="0.2">
      <c r="A47" s="111">
        <v>24</v>
      </c>
      <c r="B47" s="108"/>
      <c r="C47" s="109">
        <v>7552612</v>
      </c>
      <c r="D47" s="110" t="s">
        <v>55</v>
      </c>
      <c r="E47" s="61">
        <v>144</v>
      </c>
      <c r="F47" s="62" t="s">
        <v>31</v>
      </c>
      <c r="G47" s="63">
        <v>800000</v>
      </c>
      <c r="H47" s="63">
        <v>800000</v>
      </c>
      <c r="I47" s="63">
        <v>800000</v>
      </c>
      <c r="J47" s="63">
        <v>800000</v>
      </c>
      <c r="K47" s="63">
        <v>800000</v>
      </c>
      <c r="L47" s="63">
        <v>800000</v>
      </c>
      <c r="M47" s="63">
        <v>800000</v>
      </c>
      <c r="N47" s="63">
        <v>800000</v>
      </c>
      <c r="O47" s="63">
        <v>800000</v>
      </c>
      <c r="P47" s="63">
        <v>800000</v>
      </c>
      <c r="Q47" s="63">
        <v>800000</v>
      </c>
      <c r="R47" s="63">
        <v>0</v>
      </c>
      <c r="S47" s="64">
        <f t="shared" si="23"/>
        <v>8800000</v>
      </c>
      <c r="T47" s="63">
        <v>800000</v>
      </c>
      <c r="U47" s="65">
        <f t="shared" si="22"/>
        <v>9600000</v>
      </c>
      <c r="V47" s="66"/>
      <c r="W47" s="60"/>
      <c r="X47" s="60"/>
      <c r="Y47" s="60"/>
      <c r="Z47" s="60"/>
    </row>
    <row r="48" spans="1:26" s="52" customFormat="1" ht="15" customHeight="1" x14ac:dyDescent="0.2">
      <c r="A48" s="111">
        <v>25</v>
      </c>
      <c r="B48" s="108"/>
      <c r="C48" s="109">
        <v>1294477</v>
      </c>
      <c r="D48" s="110" t="s">
        <v>56</v>
      </c>
      <c r="E48" s="61">
        <v>144</v>
      </c>
      <c r="F48" s="62" t="s">
        <v>31</v>
      </c>
      <c r="G48" s="63">
        <v>1000000</v>
      </c>
      <c r="H48" s="63">
        <v>1000000</v>
      </c>
      <c r="I48" s="63">
        <v>1000000</v>
      </c>
      <c r="J48" s="63">
        <v>1000000</v>
      </c>
      <c r="K48" s="63">
        <v>1000000</v>
      </c>
      <c r="L48" s="63">
        <v>1000000</v>
      </c>
      <c r="M48" s="63">
        <v>1000000</v>
      </c>
      <c r="N48" s="63">
        <v>1000000</v>
      </c>
      <c r="O48" s="63">
        <v>1000000</v>
      </c>
      <c r="P48" s="63">
        <v>1000000</v>
      </c>
      <c r="Q48" s="63">
        <v>1000000</v>
      </c>
      <c r="R48" s="63">
        <v>0</v>
      </c>
      <c r="S48" s="64">
        <f t="shared" si="23"/>
        <v>11000000</v>
      </c>
      <c r="T48" s="63">
        <v>1000000</v>
      </c>
      <c r="U48" s="65">
        <f t="shared" si="22"/>
        <v>12000000</v>
      </c>
      <c r="V48" s="66"/>
      <c r="W48" s="60"/>
      <c r="X48" s="60"/>
      <c r="Y48" s="60"/>
      <c r="Z48" s="60"/>
    </row>
    <row r="49" spans="1:26" s="52" customFormat="1" ht="15" customHeight="1" x14ac:dyDescent="0.2">
      <c r="A49" s="111">
        <v>26</v>
      </c>
      <c r="B49" s="112"/>
      <c r="C49" s="62">
        <v>3967959</v>
      </c>
      <c r="D49" s="113" t="s">
        <v>57</v>
      </c>
      <c r="E49" s="61">
        <v>144</v>
      </c>
      <c r="F49" s="62" t="s">
        <v>31</v>
      </c>
      <c r="G49" s="63">
        <v>1000000</v>
      </c>
      <c r="H49" s="63">
        <v>1000000</v>
      </c>
      <c r="I49" s="63">
        <v>1000000</v>
      </c>
      <c r="J49" s="63">
        <v>1000000</v>
      </c>
      <c r="K49" s="63">
        <v>1000000</v>
      </c>
      <c r="L49" s="63">
        <v>1000000</v>
      </c>
      <c r="M49" s="63">
        <v>1000000</v>
      </c>
      <c r="N49" s="63">
        <v>1000000</v>
      </c>
      <c r="O49" s="63">
        <v>1000000</v>
      </c>
      <c r="P49" s="63">
        <v>1000000</v>
      </c>
      <c r="Q49" s="63">
        <v>1000000</v>
      </c>
      <c r="R49" s="63">
        <v>0</v>
      </c>
      <c r="S49" s="64">
        <f t="shared" si="23"/>
        <v>11000000</v>
      </c>
      <c r="T49" s="63">
        <v>1000000</v>
      </c>
      <c r="U49" s="65">
        <f t="shared" si="22"/>
        <v>12000000</v>
      </c>
      <c r="V49" s="66"/>
      <c r="W49" s="60"/>
      <c r="X49" s="60"/>
      <c r="Y49" s="60"/>
      <c r="Z49" s="60"/>
    </row>
    <row r="50" spans="1:26" s="52" customFormat="1" ht="15" customHeight="1" x14ac:dyDescent="0.2">
      <c r="A50" s="111">
        <v>27</v>
      </c>
      <c r="B50" s="112"/>
      <c r="C50" s="62">
        <v>1978084</v>
      </c>
      <c r="D50" s="113" t="s">
        <v>58</v>
      </c>
      <c r="E50" s="61">
        <v>144</v>
      </c>
      <c r="F50" s="62" t="s">
        <v>31</v>
      </c>
      <c r="G50" s="63">
        <v>1000000</v>
      </c>
      <c r="H50" s="63">
        <v>1000000</v>
      </c>
      <c r="I50" s="63">
        <v>1000000</v>
      </c>
      <c r="J50" s="63">
        <v>1000000</v>
      </c>
      <c r="K50" s="63">
        <v>1000000</v>
      </c>
      <c r="L50" s="63">
        <v>1000000</v>
      </c>
      <c r="M50" s="63">
        <v>1000000</v>
      </c>
      <c r="N50" s="63">
        <v>1000000</v>
      </c>
      <c r="O50" s="63">
        <v>1000000</v>
      </c>
      <c r="P50" s="63">
        <v>1000000</v>
      </c>
      <c r="Q50" s="63">
        <v>1000000</v>
      </c>
      <c r="R50" s="63">
        <v>0</v>
      </c>
      <c r="S50" s="64">
        <f t="shared" si="23"/>
        <v>11000000</v>
      </c>
      <c r="T50" s="63">
        <v>1000000</v>
      </c>
      <c r="U50" s="65">
        <f t="shared" si="22"/>
        <v>12000000</v>
      </c>
      <c r="V50" s="66"/>
      <c r="W50" s="60"/>
      <c r="X50" s="60"/>
      <c r="Y50" s="60"/>
      <c r="Z50" s="60"/>
    </row>
    <row r="51" spans="1:26" s="52" customFormat="1" ht="15" customHeight="1" x14ac:dyDescent="0.2">
      <c r="A51" s="111">
        <v>28</v>
      </c>
      <c r="B51" s="112"/>
      <c r="C51" s="62">
        <v>3633326</v>
      </c>
      <c r="D51" s="113" t="s">
        <v>59</v>
      </c>
      <c r="E51" s="61">
        <v>144</v>
      </c>
      <c r="F51" s="62" t="s">
        <v>31</v>
      </c>
      <c r="G51" s="63">
        <v>1000000</v>
      </c>
      <c r="H51" s="63">
        <v>1000000</v>
      </c>
      <c r="I51" s="63">
        <v>1000000</v>
      </c>
      <c r="J51" s="63">
        <v>1000000</v>
      </c>
      <c r="K51" s="63">
        <v>1000000</v>
      </c>
      <c r="L51" s="63">
        <v>1000000</v>
      </c>
      <c r="M51" s="63">
        <v>1000000</v>
      </c>
      <c r="N51" s="63">
        <v>1000000</v>
      </c>
      <c r="O51" s="63">
        <v>1000000</v>
      </c>
      <c r="P51" s="63">
        <v>1000000</v>
      </c>
      <c r="Q51" s="63">
        <v>1000000</v>
      </c>
      <c r="R51" s="63">
        <v>0</v>
      </c>
      <c r="S51" s="64">
        <f t="shared" si="23"/>
        <v>11000000</v>
      </c>
      <c r="T51" s="63">
        <v>1000000</v>
      </c>
      <c r="U51" s="65">
        <f t="shared" si="22"/>
        <v>12000000</v>
      </c>
      <c r="V51" s="66"/>
      <c r="W51" s="60"/>
      <c r="X51" s="60"/>
      <c r="Y51" s="60"/>
      <c r="Z51" s="60"/>
    </row>
    <row r="52" spans="1:26" s="52" customFormat="1" ht="15" customHeight="1" x14ac:dyDescent="0.2">
      <c r="A52" s="111">
        <v>29</v>
      </c>
      <c r="B52" s="112"/>
      <c r="C52" s="62">
        <v>4320098</v>
      </c>
      <c r="D52" s="113" t="s">
        <v>60</v>
      </c>
      <c r="E52" s="61">
        <v>144</v>
      </c>
      <c r="F52" s="62" t="s">
        <v>31</v>
      </c>
      <c r="G52" s="63">
        <v>1000000</v>
      </c>
      <c r="H52" s="63">
        <v>1000000</v>
      </c>
      <c r="I52" s="63">
        <v>1000000</v>
      </c>
      <c r="J52" s="63">
        <v>1000000</v>
      </c>
      <c r="K52" s="63">
        <v>1000000</v>
      </c>
      <c r="L52" s="63">
        <v>1000000</v>
      </c>
      <c r="M52" s="63">
        <v>1000000</v>
      </c>
      <c r="N52" s="63">
        <v>1000000</v>
      </c>
      <c r="O52" s="63">
        <v>1000000</v>
      </c>
      <c r="P52" s="63">
        <v>1000000</v>
      </c>
      <c r="Q52" s="63">
        <v>1000000</v>
      </c>
      <c r="R52" s="63">
        <v>0</v>
      </c>
      <c r="S52" s="63">
        <f t="shared" si="23"/>
        <v>11000000</v>
      </c>
      <c r="T52" s="63">
        <v>1000000</v>
      </c>
      <c r="U52" s="65">
        <f t="shared" si="22"/>
        <v>12000000</v>
      </c>
      <c r="V52" s="66"/>
      <c r="W52" s="60"/>
      <c r="X52" s="60"/>
      <c r="Y52" s="60"/>
      <c r="Z52" s="60"/>
    </row>
    <row r="53" spans="1:26" s="52" customFormat="1" ht="15" customHeight="1" x14ac:dyDescent="0.2">
      <c r="A53" s="111">
        <v>30</v>
      </c>
      <c r="B53" s="108"/>
      <c r="C53" s="109">
        <v>4135535</v>
      </c>
      <c r="D53" s="110" t="s">
        <v>61</v>
      </c>
      <c r="E53" s="61">
        <v>144</v>
      </c>
      <c r="F53" s="62" t="s">
        <v>31</v>
      </c>
      <c r="G53" s="63">
        <v>1000000</v>
      </c>
      <c r="H53" s="63">
        <v>1000000</v>
      </c>
      <c r="I53" s="63">
        <v>1000000</v>
      </c>
      <c r="J53" s="63">
        <v>1000000</v>
      </c>
      <c r="K53" s="63">
        <v>1000000</v>
      </c>
      <c r="L53" s="63">
        <v>1000000</v>
      </c>
      <c r="M53" s="63">
        <v>1000000</v>
      </c>
      <c r="N53" s="63">
        <v>1000000</v>
      </c>
      <c r="O53" s="63">
        <v>1000000</v>
      </c>
      <c r="P53" s="63">
        <v>1000000</v>
      </c>
      <c r="Q53" s="63">
        <v>1000000</v>
      </c>
      <c r="R53" s="63">
        <v>0</v>
      </c>
      <c r="S53" s="64">
        <f t="shared" si="23"/>
        <v>11000000</v>
      </c>
      <c r="T53" s="63">
        <v>1000000</v>
      </c>
      <c r="U53" s="65">
        <f t="shared" si="22"/>
        <v>12000000</v>
      </c>
      <c r="V53" s="66"/>
      <c r="W53" s="60"/>
      <c r="X53" s="60"/>
      <c r="Y53" s="60"/>
      <c r="Z53" s="60"/>
    </row>
    <row r="54" spans="1:26" s="52" customFormat="1" ht="15" customHeight="1" x14ac:dyDescent="0.2">
      <c r="A54" s="111">
        <v>31</v>
      </c>
      <c r="B54" s="112"/>
      <c r="C54" s="62">
        <v>2256476</v>
      </c>
      <c r="D54" s="113" t="s">
        <v>62</v>
      </c>
      <c r="E54" s="61">
        <v>144</v>
      </c>
      <c r="F54" s="62" t="s">
        <v>31</v>
      </c>
      <c r="G54" s="63">
        <v>1000000</v>
      </c>
      <c r="H54" s="63">
        <v>1000000</v>
      </c>
      <c r="I54" s="63">
        <v>1000000</v>
      </c>
      <c r="J54" s="63">
        <v>1000000</v>
      </c>
      <c r="K54" s="63">
        <v>1000000</v>
      </c>
      <c r="L54" s="63">
        <v>1000000</v>
      </c>
      <c r="M54" s="63">
        <v>1000000</v>
      </c>
      <c r="N54" s="63">
        <v>1000000</v>
      </c>
      <c r="O54" s="63">
        <v>1000000</v>
      </c>
      <c r="P54" s="63">
        <v>1000000</v>
      </c>
      <c r="Q54" s="63">
        <v>1000000</v>
      </c>
      <c r="R54" s="63">
        <v>0</v>
      </c>
      <c r="S54" s="63">
        <f t="shared" si="0"/>
        <v>11000000</v>
      </c>
      <c r="T54" s="63">
        <v>1000000</v>
      </c>
      <c r="U54" s="65">
        <f t="shared" ref="U54:U69" si="24">S54+T54</f>
        <v>12000000</v>
      </c>
      <c r="V54" s="66"/>
      <c r="W54" s="60"/>
      <c r="X54" s="60"/>
      <c r="Y54" s="60"/>
      <c r="Z54" s="60"/>
    </row>
    <row r="55" spans="1:26" s="52" customFormat="1" ht="15" customHeight="1" x14ac:dyDescent="0.2">
      <c r="A55" s="111">
        <v>32</v>
      </c>
      <c r="B55" s="108"/>
      <c r="C55" s="109">
        <v>4471386</v>
      </c>
      <c r="D55" s="110" t="s">
        <v>63</v>
      </c>
      <c r="E55" s="61">
        <v>144</v>
      </c>
      <c r="F55" s="62" t="s">
        <v>31</v>
      </c>
      <c r="G55" s="63">
        <v>750000</v>
      </c>
      <c r="H55" s="63">
        <v>750000</v>
      </c>
      <c r="I55" s="63">
        <v>750000</v>
      </c>
      <c r="J55" s="63">
        <v>750000</v>
      </c>
      <c r="K55" s="63">
        <v>750000</v>
      </c>
      <c r="L55" s="63">
        <v>750000</v>
      </c>
      <c r="M55" s="63">
        <v>750000</v>
      </c>
      <c r="N55" s="63">
        <v>750000</v>
      </c>
      <c r="O55" s="63">
        <v>750000</v>
      </c>
      <c r="P55" s="63">
        <v>750000</v>
      </c>
      <c r="Q55" s="63">
        <v>750000</v>
      </c>
      <c r="R55" s="63">
        <v>0</v>
      </c>
      <c r="S55" s="64">
        <f t="shared" si="0"/>
        <v>8250000</v>
      </c>
      <c r="T55" s="63">
        <v>750000</v>
      </c>
      <c r="U55" s="65">
        <f t="shared" si="24"/>
        <v>9000000</v>
      </c>
      <c r="V55" s="66"/>
      <c r="W55" s="60"/>
      <c r="X55" s="60"/>
      <c r="Y55" s="60"/>
      <c r="Z55" s="60"/>
    </row>
    <row r="56" spans="1:26" s="52" customFormat="1" ht="15" customHeight="1" x14ac:dyDescent="0.2">
      <c r="A56" s="111">
        <v>33</v>
      </c>
      <c r="B56" s="108"/>
      <c r="C56" s="109">
        <v>7311222</v>
      </c>
      <c r="D56" s="110" t="s">
        <v>64</v>
      </c>
      <c r="E56" s="61">
        <v>144</v>
      </c>
      <c r="F56" s="62" t="s">
        <v>31</v>
      </c>
      <c r="G56" s="63">
        <v>750000</v>
      </c>
      <c r="H56" s="63">
        <v>750000</v>
      </c>
      <c r="I56" s="63">
        <v>750000</v>
      </c>
      <c r="J56" s="63">
        <v>750000</v>
      </c>
      <c r="K56" s="63">
        <v>750000</v>
      </c>
      <c r="L56" s="63">
        <v>750000</v>
      </c>
      <c r="M56" s="63">
        <v>750000</v>
      </c>
      <c r="N56" s="63">
        <v>750000</v>
      </c>
      <c r="O56" s="63">
        <v>750000</v>
      </c>
      <c r="P56" s="63">
        <v>750000</v>
      </c>
      <c r="Q56" s="63">
        <v>750000</v>
      </c>
      <c r="R56" s="63">
        <v>0</v>
      </c>
      <c r="S56" s="64">
        <f t="shared" si="0"/>
        <v>8250000</v>
      </c>
      <c r="T56" s="63">
        <v>750000</v>
      </c>
      <c r="U56" s="65">
        <f t="shared" si="24"/>
        <v>9000000</v>
      </c>
      <c r="V56" s="66"/>
      <c r="W56" s="60"/>
      <c r="X56" s="60"/>
      <c r="Y56" s="60"/>
      <c r="Z56" s="60"/>
    </row>
    <row r="57" spans="1:26" s="52" customFormat="1" ht="15" customHeight="1" x14ac:dyDescent="0.2">
      <c r="A57" s="111">
        <v>34</v>
      </c>
      <c r="B57" s="108"/>
      <c r="C57" s="109">
        <v>1971208</v>
      </c>
      <c r="D57" s="110" t="s">
        <v>65</v>
      </c>
      <c r="E57" s="61">
        <v>144</v>
      </c>
      <c r="F57" s="62" t="s">
        <v>31</v>
      </c>
      <c r="G57" s="63">
        <v>750000</v>
      </c>
      <c r="H57" s="63">
        <v>750000</v>
      </c>
      <c r="I57" s="63">
        <v>750000</v>
      </c>
      <c r="J57" s="63">
        <v>750000</v>
      </c>
      <c r="K57" s="63">
        <v>750000</v>
      </c>
      <c r="L57" s="63">
        <v>750000</v>
      </c>
      <c r="M57" s="63">
        <v>750000</v>
      </c>
      <c r="N57" s="63">
        <v>750000</v>
      </c>
      <c r="O57" s="63">
        <v>750000</v>
      </c>
      <c r="P57" s="63">
        <v>750000</v>
      </c>
      <c r="Q57" s="63">
        <v>750000</v>
      </c>
      <c r="R57" s="63">
        <v>0</v>
      </c>
      <c r="S57" s="64">
        <f t="shared" si="0"/>
        <v>8250000</v>
      </c>
      <c r="T57" s="63">
        <v>750000</v>
      </c>
      <c r="U57" s="65">
        <f t="shared" si="24"/>
        <v>9000000</v>
      </c>
      <c r="V57" s="66"/>
      <c r="W57" s="60"/>
      <c r="X57" s="60"/>
      <c r="Y57" s="60"/>
      <c r="Z57" s="60"/>
    </row>
    <row r="58" spans="1:26" s="52" customFormat="1" ht="15" customHeight="1" x14ac:dyDescent="0.2">
      <c r="A58" s="111">
        <v>35</v>
      </c>
      <c r="B58" s="112"/>
      <c r="C58" s="62">
        <v>3902427</v>
      </c>
      <c r="D58" s="113" t="s">
        <v>66</v>
      </c>
      <c r="E58" s="61">
        <v>144</v>
      </c>
      <c r="F58" s="62" t="s">
        <v>31</v>
      </c>
      <c r="G58" s="63">
        <v>800000</v>
      </c>
      <c r="H58" s="63">
        <v>800000</v>
      </c>
      <c r="I58" s="63">
        <v>800000</v>
      </c>
      <c r="J58" s="63">
        <v>800000</v>
      </c>
      <c r="K58" s="63">
        <v>800000</v>
      </c>
      <c r="L58" s="63">
        <v>800000</v>
      </c>
      <c r="M58" s="63">
        <v>800000</v>
      </c>
      <c r="N58" s="63">
        <v>800000</v>
      </c>
      <c r="O58" s="63">
        <v>800000</v>
      </c>
      <c r="P58" s="63">
        <v>800000</v>
      </c>
      <c r="Q58" s="63">
        <v>800000</v>
      </c>
      <c r="R58" s="63">
        <v>0</v>
      </c>
      <c r="S58" s="64">
        <f t="shared" si="0"/>
        <v>8800000</v>
      </c>
      <c r="T58" s="63">
        <v>800000</v>
      </c>
      <c r="U58" s="65">
        <f t="shared" si="24"/>
        <v>9600000</v>
      </c>
      <c r="V58" s="66"/>
      <c r="W58" s="60"/>
      <c r="X58" s="60"/>
      <c r="Y58" s="60"/>
      <c r="Z58" s="60"/>
    </row>
    <row r="59" spans="1:26" s="52" customFormat="1" ht="15" customHeight="1" x14ac:dyDescent="0.2">
      <c r="A59" s="111">
        <v>36</v>
      </c>
      <c r="B59" s="112"/>
      <c r="C59" s="62">
        <v>7414280</v>
      </c>
      <c r="D59" s="113" t="s">
        <v>67</v>
      </c>
      <c r="E59" s="61">
        <v>144</v>
      </c>
      <c r="F59" s="62" t="s">
        <v>31</v>
      </c>
      <c r="G59" s="63">
        <v>700000</v>
      </c>
      <c r="H59" s="63">
        <v>700000</v>
      </c>
      <c r="I59" s="63">
        <v>700000</v>
      </c>
      <c r="J59" s="63">
        <v>700000</v>
      </c>
      <c r="K59" s="63">
        <v>700000</v>
      </c>
      <c r="L59" s="63">
        <v>700000</v>
      </c>
      <c r="M59" s="63">
        <v>700000</v>
      </c>
      <c r="N59" s="63">
        <v>700000</v>
      </c>
      <c r="O59" s="63">
        <v>700000</v>
      </c>
      <c r="P59" s="63">
        <v>700000</v>
      </c>
      <c r="Q59" s="63">
        <v>700000</v>
      </c>
      <c r="R59" s="63">
        <v>0</v>
      </c>
      <c r="S59" s="64">
        <f t="shared" si="0"/>
        <v>7700000</v>
      </c>
      <c r="T59" s="63">
        <v>700000</v>
      </c>
      <c r="U59" s="65">
        <f t="shared" si="24"/>
        <v>8400000</v>
      </c>
      <c r="V59" s="66"/>
      <c r="W59" s="60"/>
      <c r="X59" s="60"/>
      <c r="Y59" s="60"/>
      <c r="Z59" s="60"/>
    </row>
    <row r="60" spans="1:26" s="52" customFormat="1" ht="15" customHeight="1" x14ac:dyDescent="0.2">
      <c r="A60" s="111">
        <v>37</v>
      </c>
      <c r="B60" s="112"/>
      <c r="C60" s="62">
        <v>1860664</v>
      </c>
      <c r="D60" s="113" t="s">
        <v>68</v>
      </c>
      <c r="E60" s="61">
        <v>144</v>
      </c>
      <c r="F60" s="62" t="s">
        <v>31</v>
      </c>
      <c r="G60" s="63">
        <v>700000</v>
      </c>
      <c r="H60" s="63">
        <v>700000</v>
      </c>
      <c r="I60" s="63">
        <v>700000</v>
      </c>
      <c r="J60" s="63">
        <v>700000</v>
      </c>
      <c r="K60" s="63">
        <v>700000</v>
      </c>
      <c r="L60" s="63">
        <v>700000</v>
      </c>
      <c r="M60" s="63">
        <v>700000</v>
      </c>
      <c r="N60" s="63">
        <v>700000</v>
      </c>
      <c r="O60" s="63">
        <v>700000</v>
      </c>
      <c r="P60" s="63">
        <v>700000</v>
      </c>
      <c r="Q60" s="63">
        <v>700000</v>
      </c>
      <c r="R60" s="63">
        <v>0</v>
      </c>
      <c r="S60" s="64">
        <f t="shared" si="0"/>
        <v>7700000</v>
      </c>
      <c r="T60" s="63">
        <v>700000</v>
      </c>
      <c r="U60" s="65">
        <f t="shared" si="24"/>
        <v>8400000</v>
      </c>
      <c r="V60" s="66"/>
      <c r="W60" s="60"/>
      <c r="X60" s="60"/>
      <c r="Y60" s="60"/>
      <c r="Z60" s="60"/>
    </row>
    <row r="61" spans="1:26" s="52" customFormat="1" ht="15" customHeight="1" x14ac:dyDescent="0.2">
      <c r="A61" s="111">
        <v>38</v>
      </c>
      <c r="B61" s="112"/>
      <c r="C61" s="62">
        <v>3881876</v>
      </c>
      <c r="D61" s="113" t="s">
        <v>69</v>
      </c>
      <c r="E61" s="61">
        <v>144</v>
      </c>
      <c r="F61" s="62" t="s">
        <v>31</v>
      </c>
      <c r="G61" s="63">
        <v>700000</v>
      </c>
      <c r="H61" s="63">
        <v>700000</v>
      </c>
      <c r="I61" s="63">
        <v>700000</v>
      </c>
      <c r="J61" s="63">
        <v>700000</v>
      </c>
      <c r="K61" s="63">
        <v>700000</v>
      </c>
      <c r="L61" s="63">
        <v>700000</v>
      </c>
      <c r="M61" s="63">
        <v>700000</v>
      </c>
      <c r="N61" s="63">
        <v>700000</v>
      </c>
      <c r="O61" s="63">
        <v>700000</v>
      </c>
      <c r="P61" s="63">
        <v>700000</v>
      </c>
      <c r="Q61" s="63">
        <v>700000</v>
      </c>
      <c r="R61" s="63">
        <v>0</v>
      </c>
      <c r="S61" s="63">
        <f t="shared" si="0"/>
        <v>7700000</v>
      </c>
      <c r="T61" s="63">
        <v>700000</v>
      </c>
      <c r="U61" s="65">
        <f t="shared" si="24"/>
        <v>8400000</v>
      </c>
      <c r="V61" s="66"/>
      <c r="W61" s="60"/>
      <c r="X61" s="60"/>
      <c r="Y61" s="60"/>
      <c r="Z61" s="60"/>
    </row>
    <row r="62" spans="1:26" s="52" customFormat="1" ht="15" customHeight="1" x14ac:dyDescent="0.2">
      <c r="A62" s="111">
        <v>39</v>
      </c>
      <c r="B62" s="108"/>
      <c r="C62" s="109">
        <v>4820175</v>
      </c>
      <c r="D62" s="110" t="s">
        <v>70</v>
      </c>
      <c r="E62" s="61">
        <v>144</v>
      </c>
      <c r="F62" s="62" t="s">
        <v>31</v>
      </c>
      <c r="G62" s="63">
        <v>700000</v>
      </c>
      <c r="H62" s="63">
        <v>700000</v>
      </c>
      <c r="I62" s="63">
        <v>700000</v>
      </c>
      <c r="J62" s="63">
        <v>700000</v>
      </c>
      <c r="K62" s="63">
        <v>700000</v>
      </c>
      <c r="L62" s="63">
        <v>700000</v>
      </c>
      <c r="M62" s="63">
        <v>700000</v>
      </c>
      <c r="N62" s="63">
        <v>700000</v>
      </c>
      <c r="O62" s="63">
        <v>700000</v>
      </c>
      <c r="P62" s="63">
        <v>700000</v>
      </c>
      <c r="Q62" s="63">
        <v>700000</v>
      </c>
      <c r="R62" s="63">
        <v>0</v>
      </c>
      <c r="S62" s="64">
        <f t="shared" si="0"/>
        <v>7700000</v>
      </c>
      <c r="T62" s="63">
        <v>700000</v>
      </c>
      <c r="U62" s="65">
        <f t="shared" si="24"/>
        <v>8400000</v>
      </c>
      <c r="V62" s="66"/>
      <c r="W62" s="60"/>
      <c r="X62" s="60"/>
      <c r="Y62" s="60"/>
      <c r="Z62" s="60"/>
    </row>
    <row r="63" spans="1:26" s="52" customFormat="1" ht="15" customHeight="1" x14ac:dyDescent="0.2">
      <c r="A63" s="111">
        <v>40</v>
      </c>
      <c r="B63" s="108"/>
      <c r="C63" s="109">
        <v>1925786</v>
      </c>
      <c r="D63" s="110" t="s">
        <v>71</v>
      </c>
      <c r="E63" s="61">
        <v>144</v>
      </c>
      <c r="F63" s="62" t="s">
        <v>31</v>
      </c>
      <c r="G63" s="63">
        <v>800000</v>
      </c>
      <c r="H63" s="63">
        <v>800000</v>
      </c>
      <c r="I63" s="63">
        <v>800000</v>
      </c>
      <c r="J63" s="63">
        <v>800000</v>
      </c>
      <c r="K63" s="63">
        <v>800000</v>
      </c>
      <c r="L63" s="63">
        <v>800000</v>
      </c>
      <c r="M63" s="63">
        <v>800000</v>
      </c>
      <c r="N63" s="63">
        <v>800000</v>
      </c>
      <c r="O63" s="63">
        <v>800000</v>
      </c>
      <c r="P63" s="63">
        <v>800000</v>
      </c>
      <c r="Q63" s="63">
        <v>800000</v>
      </c>
      <c r="R63" s="63">
        <v>0</v>
      </c>
      <c r="S63" s="64">
        <f t="shared" si="0"/>
        <v>8800000</v>
      </c>
      <c r="T63" s="63">
        <v>800000</v>
      </c>
      <c r="U63" s="65">
        <f t="shared" si="24"/>
        <v>9600000</v>
      </c>
      <c r="V63" s="66"/>
      <c r="W63" s="60"/>
      <c r="X63" s="60"/>
      <c r="Y63" s="60"/>
      <c r="Z63" s="60"/>
    </row>
    <row r="64" spans="1:26" s="52" customFormat="1" ht="15" customHeight="1" x14ac:dyDescent="0.2">
      <c r="A64" s="111">
        <v>41</v>
      </c>
      <c r="B64" s="108"/>
      <c r="C64" s="109">
        <v>1955605</v>
      </c>
      <c r="D64" s="110" t="s">
        <v>72</v>
      </c>
      <c r="E64" s="61">
        <v>144</v>
      </c>
      <c r="F64" s="62" t="s">
        <v>31</v>
      </c>
      <c r="G64" s="63">
        <v>1200000</v>
      </c>
      <c r="H64" s="63">
        <v>1200000</v>
      </c>
      <c r="I64" s="63">
        <v>1200000</v>
      </c>
      <c r="J64" s="63">
        <v>1200000</v>
      </c>
      <c r="K64" s="63">
        <v>1200000</v>
      </c>
      <c r="L64" s="63">
        <v>1200000</v>
      </c>
      <c r="M64" s="63">
        <v>1200000</v>
      </c>
      <c r="N64" s="63">
        <v>1200000</v>
      </c>
      <c r="O64" s="63">
        <v>1200000</v>
      </c>
      <c r="P64" s="63">
        <v>1200000</v>
      </c>
      <c r="Q64" s="63">
        <v>1200000</v>
      </c>
      <c r="R64" s="63">
        <v>0</v>
      </c>
      <c r="S64" s="64">
        <f t="shared" si="0"/>
        <v>13200000</v>
      </c>
      <c r="T64" s="63">
        <v>1200000</v>
      </c>
      <c r="U64" s="65">
        <f t="shared" si="24"/>
        <v>14400000</v>
      </c>
      <c r="V64" s="66"/>
      <c r="W64" s="60"/>
      <c r="X64" s="60"/>
      <c r="Y64" s="60"/>
      <c r="Z64" s="60"/>
    </row>
    <row r="65" spans="1:26" s="52" customFormat="1" ht="15" customHeight="1" x14ac:dyDescent="0.2">
      <c r="A65" s="111">
        <v>42</v>
      </c>
      <c r="B65" s="112"/>
      <c r="C65" s="62">
        <v>3902385</v>
      </c>
      <c r="D65" s="113" t="s">
        <v>73</v>
      </c>
      <c r="E65" s="61">
        <v>144</v>
      </c>
      <c r="F65" s="62" t="s">
        <v>31</v>
      </c>
      <c r="G65" s="63">
        <v>1000000</v>
      </c>
      <c r="H65" s="63">
        <v>1000000</v>
      </c>
      <c r="I65" s="63">
        <v>1000000</v>
      </c>
      <c r="J65" s="63">
        <v>1000000</v>
      </c>
      <c r="K65" s="63">
        <v>1000000</v>
      </c>
      <c r="L65" s="63">
        <v>1000000</v>
      </c>
      <c r="M65" s="63">
        <v>1000000</v>
      </c>
      <c r="N65" s="63">
        <v>1000000</v>
      </c>
      <c r="O65" s="63">
        <v>1000000</v>
      </c>
      <c r="P65" s="63">
        <v>1000000</v>
      </c>
      <c r="Q65" s="63">
        <v>1000000</v>
      </c>
      <c r="R65" s="63">
        <v>0</v>
      </c>
      <c r="S65" s="64">
        <f t="shared" si="0"/>
        <v>11000000</v>
      </c>
      <c r="T65" s="63">
        <v>1000000</v>
      </c>
      <c r="U65" s="65">
        <f t="shared" si="24"/>
        <v>12000000</v>
      </c>
      <c r="V65" s="66"/>
      <c r="W65" s="60"/>
      <c r="X65" s="60"/>
      <c r="Y65" s="60"/>
      <c r="Z65" s="60"/>
    </row>
    <row r="66" spans="1:26" s="52" customFormat="1" ht="15" customHeight="1" x14ac:dyDescent="0.2">
      <c r="A66" s="111">
        <v>43</v>
      </c>
      <c r="B66" s="112"/>
      <c r="C66" s="62">
        <v>7152474</v>
      </c>
      <c r="D66" s="113" t="s">
        <v>74</v>
      </c>
      <c r="E66" s="61">
        <v>144</v>
      </c>
      <c r="F66" s="62" t="s">
        <v>31</v>
      </c>
      <c r="G66" s="63">
        <v>1000000</v>
      </c>
      <c r="H66" s="63">
        <v>1000000</v>
      </c>
      <c r="I66" s="63">
        <v>1000000</v>
      </c>
      <c r="J66" s="63">
        <v>1000000</v>
      </c>
      <c r="K66" s="63">
        <v>1000000</v>
      </c>
      <c r="L66" s="63">
        <v>1000000</v>
      </c>
      <c r="M66" s="63">
        <v>1000000</v>
      </c>
      <c r="N66" s="63">
        <v>1000000</v>
      </c>
      <c r="O66" s="63">
        <v>1000000</v>
      </c>
      <c r="P66" s="63">
        <v>1000000</v>
      </c>
      <c r="Q66" s="63">
        <v>1000000</v>
      </c>
      <c r="R66" s="63">
        <v>0</v>
      </c>
      <c r="S66" s="64">
        <f t="shared" si="0"/>
        <v>11000000</v>
      </c>
      <c r="T66" s="63">
        <v>1000000</v>
      </c>
      <c r="U66" s="65">
        <f t="shared" si="24"/>
        <v>12000000</v>
      </c>
      <c r="V66" s="66"/>
      <c r="W66" s="60"/>
      <c r="X66" s="60"/>
      <c r="Y66" s="60"/>
      <c r="Z66" s="60"/>
    </row>
    <row r="67" spans="1:26" s="52" customFormat="1" ht="15" customHeight="1" x14ac:dyDescent="0.2">
      <c r="A67" s="111">
        <v>44</v>
      </c>
      <c r="B67" s="112"/>
      <c r="C67" s="62">
        <v>3730742</v>
      </c>
      <c r="D67" s="113" t="s">
        <v>75</v>
      </c>
      <c r="E67" s="61">
        <v>144</v>
      </c>
      <c r="F67" s="62" t="s">
        <v>31</v>
      </c>
      <c r="G67" s="63">
        <v>600000</v>
      </c>
      <c r="H67" s="63">
        <v>600000</v>
      </c>
      <c r="I67" s="63">
        <v>600000</v>
      </c>
      <c r="J67" s="63">
        <v>600000</v>
      </c>
      <c r="K67" s="63">
        <v>600000</v>
      </c>
      <c r="L67" s="63">
        <v>600000</v>
      </c>
      <c r="M67" s="63">
        <v>600000</v>
      </c>
      <c r="N67" s="63">
        <v>600000</v>
      </c>
      <c r="O67" s="63">
        <v>600000</v>
      </c>
      <c r="P67" s="63">
        <v>600000</v>
      </c>
      <c r="Q67" s="63">
        <v>600000</v>
      </c>
      <c r="R67" s="63">
        <v>0</v>
      </c>
      <c r="S67" s="64">
        <f t="shared" si="0"/>
        <v>6600000</v>
      </c>
      <c r="T67" s="63">
        <v>600000</v>
      </c>
      <c r="U67" s="65">
        <f t="shared" si="24"/>
        <v>7200000</v>
      </c>
      <c r="V67" s="66"/>
      <c r="W67" s="60"/>
      <c r="X67" s="60"/>
      <c r="Y67" s="60"/>
      <c r="Z67" s="60"/>
    </row>
    <row r="68" spans="1:26" s="52" customFormat="1" ht="15" customHeight="1" x14ac:dyDescent="0.2">
      <c r="A68" s="111">
        <v>45</v>
      </c>
      <c r="B68" s="112"/>
      <c r="C68" s="62">
        <v>2943489</v>
      </c>
      <c r="D68" s="113" t="s">
        <v>76</v>
      </c>
      <c r="E68" s="61">
        <v>144</v>
      </c>
      <c r="F68" s="62" t="s">
        <v>31</v>
      </c>
      <c r="G68" s="63">
        <v>1600000</v>
      </c>
      <c r="H68" s="63">
        <v>1600000</v>
      </c>
      <c r="I68" s="63">
        <v>1600000</v>
      </c>
      <c r="J68" s="63">
        <v>1600000</v>
      </c>
      <c r="K68" s="63">
        <v>1600000</v>
      </c>
      <c r="L68" s="63">
        <v>1600000</v>
      </c>
      <c r="M68" s="63">
        <v>1600000</v>
      </c>
      <c r="N68" s="63">
        <v>1600000</v>
      </c>
      <c r="O68" s="63">
        <v>1600000</v>
      </c>
      <c r="P68" s="63">
        <v>1600000</v>
      </c>
      <c r="Q68" s="63">
        <v>1600000</v>
      </c>
      <c r="R68" s="63">
        <v>0</v>
      </c>
      <c r="S68" s="63">
        <f t="shared" si="0"/>
        <v>17600000</v>
      </c>
      <c r="T68" s="63">
        <v>1600000</v>
      </c>
      <c r="U68" s="65">
        <f t="shared" si="24"/>
        <v>19200000</v>
      </c>
      <c r="V68" s="66"/>
      <c r="W68" s="60"/>
      <c r="X68" s="60"/>
      <c r="Y68" s="60"/>
      <c r="Z68" s="60"/>
    </row>
    <row r="69" spans="1:26" s="52" customFormat="1" ht="15" customHeight="1" x14ac:dyDescent="0.2">
      <c r="A69" s="111">
        <v>46</v>
      </c>
      <c r="B69" s="108"/>
      <c r="C69" s="109">
        <v>6332170</v>
      </c>
      <c r="D69" s="110" t="s">
        <v>77</v>
      </c>
      <c r="E69" s="61">
        <v>144</v>
      </c>
      <c r="F69" s="62" t="s">
        <v>31</v>
      </c>
      <c r="G69" s="63">
        <v>1600000</v>
      </c>
      <c r="H69" s="63">
        <v>1600000</v>
      </c>
      <c r="I69" s="63">
        <v>1600000</v>
      </c>
      <c r="J69" s="63">
        <v>1600000</v>
      </c>
      <c r="K69" s="63">
        <v>1600000</v>
      </c>
      <c r="L69" s="63">
        <v>1600000</v>
      </c>
      <c r="M69" s="63">
        <v>1600000</v>
      </c>
      <c r="N69" s="63">
        <v>1600000</v>
      </c>
      <c r="O69" s="63">
        <v>1600000</v>
      </c>
      <c r="P69" s="63">
        <v>1600000</v>
      </c>
      <c r="Q69" s="63">
        <v>1600000</v>
      </c>
      <c r="R69" s="63">
        <v>0</v>
      </c>
      <c r="S69" s="64">
        <f t="shared" si="0"/>
        <v>17600000</v>
      </c>
      <c r="T69" s="63">
        <v>1600000</v>
      </c>
      <c r="U69" s="65">
        <f t="shared" si="24"/>
        <v>19200000</v>
      </c>
      <c r="V69" s="66"/>
      <c r="W69" s="60"/>
      <c r="X69" s="60"/>
      <c r="Y69" s="60"/>
      <c r="Z69" s="60"/>
    </row>
    <row r="70" spans="1:26" s="52" customFormat="1" ht="15" customHeight="1" x14ac:dyDescent="0.2">
      <c r="A70" s="111">
        <v>47</v>
      </c>
      <c r="B70" s="112"/>
      <c r="C70" s="62">
        <v>4520617</v>
      </c>
      <c r="D70" s="113" t="s">
        <v>78</v>
      </c>
      <c r="E70" s="61">
        <v>144</v>
      </c>
      <c r="F70" s="62" t="s">
        <v>31</v>
      </c>
      <c r="G70" s="63">
        <v>700000</v>
      </c>
      <c r="H70" s="63">
        <v>700000</v>
      </c>
      <c r="I70" s="63">
        <v>700000</v>
      </c>
      <c r="J70" s="63">
        <v>700000</v>
      </c>
      <c r="K70" s="63">
        <v>700000</v>
      </c>
      <c r="L70" s="63">
        <v>700000</v>
      </c>
      <c r="M70" s="63">
        <v>700000</v>
      </c>
      <c r="N70" s="63">
        <v>700000</v>
      </c>
      <c r="O70" s="63">
        <v>700000</v>
      </c>
      <c r="P70" s="63">
        <v>700000</v>
      </c>
      <c r="Q70" s="63">
        <v>700000</v>
      </c>
      <c r="R70" s="63">
        <v>0</v>
      </c>
      <c r="S70" s="63">
        <f t="shared" ref="S70:S87" si="25">G70+H70+I70+J70+K70+L70+M70+N70+O70+P70+Q70+R70</f>
        <v>7700000</v>
      </c>
      <c r="T70" s="63">
        <v>700000</v>
      </c>
      <c r="U70" s="65">
        <f t="shared" si="22"/>
        <v>8400000</v>
      </c>
      <c r="V70" s="66"/>
      <c r="W70" s="60"/>
      <c r="X70" s="60"/>
      <c r="Y70" s="60"/>
      <c r="Z70" s="60"/>
    </row>
    <row r="71" spans="1:26" s="52" customFormat="1" ht="15" customHeight="1" x14ac:dyDescent="0.2">
      <c r="A71" s="111">
        <v>48</v>
      </c>
      <c r="B71" s="108"/>
      <c r="C71" s="109">
        <v>5015396</v>
      </c>
      <c r="D71" s="110" t="s">
        <v>79</v>
      </c>
      <c r="E71" s="61">
        <v>144</v>
      </c>
      <c r="F71" s="62" t="s">
        <v>31</v>
      </c>
      <c r="G71" s="63">
        <v>700000</v>
      </c>
      <c r="H71" s="63">
        <v>700000</v>
      </c>
      <c r="I71" s="63">
        <v>700000</v>
      </c>
      <c r="J71" s="63">
        <v>700000</v>
      </c>
      <c r="K71" s="63">
        <v>700000</v>
      </c>
      <c r="L71" s="63">
        <v>700000</v>
      </c>
      <c r="M71" s="63">
        <v>700000</v>
      </c>
      <c r="N71" s="63">
        <v>700000</v>
      </c>
      <c r="O71" s="63">
        <v>700000</v>
      </c>
      <c r="P71" s="63">
        <v>700000</v>
      </c>
      <c r="Q71" s="63">
        <v>700000</v>
      </c>
      <c r="R71" s="63">
        <v>0</v>
      </c>
      <c r="S71" s="64">
        <f t="shared" si="25"/>
        <v>7700000</v>
      </c>
      <c r="T71" s="63">
        <v>700000</v>
      </c>
      <c r="U71" s="65">
        <f t="shared" si="22"/>
        <v>8400000</v>
      </c>
      <c r="V71" s="66"/>
      <c r="W71" s="60"/>
      <c r="X71" s="60"/>
      <c r="Y71" s="60"/>
      <c r="Z71" s="60"/>
    </row>
    <row r="72" spans="1:26" s="52" customFormat="1" ht="15" customHeight="1" x14ac:dyDescent="0.2">
      <c r="A72" s="111">
        <v>49</v>
      </c>
      <c r="B72" s="108"/>
      <c r="C72" s="109">
        <v>4413220</v>
      </c>
      <c r="D72" s="110" t="s">
        <v>80</v>
      </c>
      <c r="E72" s="61">
        <v>144</v>
      </c>
      <c r="F72" s="62" t="s">
        <v>31</v>
      </c>
      <c r="G72" s="63">
        <v>700000</v>
      </c>
      <c r="H72" s="63">
        <v>700000</v>
      </c>
      <c r="I72" s="63">
        <v>700000</v>
      </c>
      <c r="J72" s="63">
        <v>700000</v>
      </c>
      <c r="K72" s="63">
        <v>700000</v>
      </c>
      <c r="L72" s="63">
        <v>700000</v>
      </c>
      <c r="M72" s="63">
        <v>700000</v>
      </c>
      <c r="N72" s="63">
        <v>700000</v>
      </c>
      <c r="O72" s="63">
        <v>700000</v>
      </c>
      <c r="P72" s="63">
        <v>700000</v>
      </c>
      <c r="Q72" s="63">
        <v>700000</v>
      </c>
      <c r="R72" s="63">
        <v>0</v>
      </c>
      <c r="S72" s="64">
        <f t="shared" si="25"/>
        <v>7700000</v>
      </c>
      <c r="T72" s="63">
        <v>700000</v>
      </c>
      <c r="U72" s="65">
        <f t="shared" si="22"/>
        <v>8400000</v>
      </c>
      <c r="V72" s="66"/>
      <c r="W72" s="60"/>
      <c r="X72" s="60"/>
      <c r="Y72" s="60"/>
      <c r="Z72" s="60"/>
    </row>
    <row r="73" spans="1:26" s="52" customFormat="1" ht="15" customHeight="1" x14ac:dyDescent="0.2">
      <c r="A73" s="111">
        <v>50</v>
      </c>
      <c r="B73" s="108"/>
      <c r="C73" s="109">
        <v>7153562</v>
      </c>
      <c r="D73" s="110" t="s">
        <v>81</v>
      </c>
      <c r="E73" s="61">
        <v>144</v>
      </c>
      <c r="F73" s="62" t="s">
        <v>31</v>
      </c>
      <c r="G73" s="63">
        <v>1000000</v>
      </c>
      <c r="H73" s="63">
        <v>1000000</v>
      </c>
      <c r="I73" s="63">
        <v>1000000</v>
      </c>
      <c r="J73" s="63">
        <v>1000000</v>
      </c>
      <c r="K73" s="63">
        <v>1000000</v>
      </c>
      <c r="L73" s="63">
        <v>1000000</v>
      </c>
      <c r="M73" s="63">
        <v>1000000</v>
      </c>
      <c r="N73" s="63">
        <v>1000000</v>
      </c>
      <c r="O73" s="63">
        <v>1000000</v>
      </c>
      <c r="P73" s="63">
        <v>1000000</v>
      </c>
      <c r="Q73" s="63">
        <v>1000000</v>
      </c>
      <c r="R73" s="63">
        <v>0</v>
      </c>
      <c r="S73" s="64">
        <f t="shared" si="25"/>
        <v>11000000</v>
      </c>
      <c r="T73" s="63">
        <v>1000000</v>
      </c>
      <c r="U73" s="65">
        <f t="shared" si="22"/>
        <v>12000000</v>
      </c>
      <c r="V73" s="66"/>
      <c r="W73" s="60"/>
      <c r="X73" s="60"/>
      <c r="Y73" s="60"/>
      <c r="Z73" s="60"/>
    </row>
    <row r="74" spans="1:26" s="52" customFormat="1" ht="15" customHeight="1" x14ac:dyDescent="0.2">
      <c r="A74" s="111">
        <v>51</v>
      </c>
      <c r="B74" s="112"/>
      <c r="C74" s="62">
        <v>890344</v>
      </c>
      <c r="D74" s="113" t="s">
        <v>82</v>
      </c>
      <c r="E74" s="61">
        <v>144</v>
      </c>
      <c r="F74" s="62" t="s">
        <v>31</v>
      </c>
      <c r="G74" s="63">
        <v>800000</v>
      </c>
      <c r="H74" s="63">
        <v>800000</v>
      </c>
      <c r="I74" s="63">
        <v>800000</v>
      </c>
      <c r="J74" s="63">
        <v>800000</v>
      </c>
      <c r="K74" s="63">
        <v>800000</v>
      </c>
      <c r="L74" s="63">
        <v>800000</v>
      </c>
      <c r="M74" s="63">
        <v>800000</v>
      </c>
      <c r="N74" s="63">
        <v>800000</v>
      </c>
      <c r="O74" s="63">
        <v>800000</v>
      </c>
      <c r="P74" s="63">
        <v>800000</v>
      </c>
      <c r="Q74" s="63">
        <v>800000</v>
      </c>
      <c r="R74" s="63">
        <v>0</v>
      </c>
      <c r="S74" s="64">
        <f t="shared" si="25"/>
        <v>8800000</v>
      </c>
      <c r="T74" s="63">
        <v>800000</v>
      </c>
      <c r="U74" s="65">
        <f t="shared" si="22"/>
        <v>9600000</v>
      </c>
      <c r="V74" s="66"/>
      <c r="W74" s="60"/>
      <c r="X74" s="60"/>
      <c r="Y74" s="60"/>
      <c r="Z74" s="60"/>
    </row>
    <row r="75" spans="1:26" s="52" customFormat="1" ht="15" customHeight="1" x14ac:dyDescent="0.2">
      <c r="A75" s="111">
        <v>52</v>
      </c>
      <c r="B75" s="112"/>
      <c r="C75" s="62">
        <v>3876239</v>
      </c>
      <c r="D75" s="113" t="s">
        <v>83</v>
      </c>
      <c r="E75" s="61">
        <v>144</v>
      </c>
      <c r="F75" s="62" t="s">
        <v>31</v>
      </c>
      <c r="G75" s="63">
        <v>500000</v>
      </c>
      <c r="H75" s="63">
        <v>500000</v>
      </c>
      <c r="I75" s="63">
        <v>500000</v>
      </c>
      <c r="J75" s="63">
        <v>500000</v>
      </c>
      <c r="K75" s="63">
        <v>500000</v>
      </c>
      <c r="L75" s="63">
        <v>500000</v>
      </c>
      <c r="M75" s="63">
        <v>500000</v>
      </c>
      <c r="N75" s="63">
        <v>500000</v>
      </c>
      <c r="O75" s="63">
        <v>500000</v>
      </c>
      <c r="P75" s="63">
        <v>500000</v>
      </c>
      <c r="Q75" s="63">
        <v>500000</v>
      </c>
      <c r="R75" s="63">
        <v>0</v>
      </c>
      <c r="S75" s="64">
        <f t="shared" si="25"/>
        <v>5500000</v>
      </c>
      <c r="T75" s="63">
        <v>500000</v>
      </c>
      <c r="U75" s="65">
        <f t="shared" si="22"/>
        <v>6000000</v>
      </c>
      <c r="V75" s="66"/>
      <c r="W75" s="60"/>
      <c r="X75" s="60"/>
      <c r="Y75" s="60"/>
      <c r="Z75" s="60"/>
    </row>
    <row r="76" spans="1:26" s="52" customFormat="1" ht="15" customHeight="1" x14ac:dyDescent="0.2">
      <c r="A76" s="111">
        <v>53</v>
      </c>
      <c r="B76" s="112"/>
      <c r="C76" s="62">
        <v>6596584</v>
      </c>
      <c r="D76" s="113" t="s">
        <v>84</v>
      </c>
      <c r="E76" s="61">
        <v>144</v>
      </c>
      <c r="F76" s="62" t="s">
        <v>31</v>
      </c>
      <c r="G76" s="63">
        <v>500000</v>
      </c>
      <c r="H76" s="63">
        <v>500000</v>
      </c>
      <c r="I76" s="63">
        <v>500000</v>
      </c>
      <c r="J76" s="63">
        <v>500000</v>
      </c>
      <c r="K76" s="63">
        <v>500000</v>
      </c>
      <c r="L76" s="63">
        <v>500000</v>
      </c>
      <c r="M76" s="63">
        <v>500000</v>
      </c>
      <c r="N76" s="63">
        <v>500000</v>
      </c>
      <c r="O76" s="63">
        <v>500000</v>
      </c>
      <c r="P76" s="63">
        <v>500000</v>
      </c>
      <c r="Q76" s="63">
        <v>500000</v>
      </c>
      <c r="R76" s="63">
        <v>0</v>
      </c>
      <c r="S76" s="64">
        <f t="shared" si="25"/>
        <v>5500000</v>
      </c>
      <c r="T76" s="63">
        <v>500000</v>
      </c>
      <c r="U76" s="65">
        <f t="shared" si="22"/>
        <v>6000000</v>
      </c>
      <c r="V76" s="66"/>
      <c r="W76" s="60"/>
      <c r="X76" s="60"/>
      <c r="Y76" s="60"/>
      <c r="Z76" s="60"/>
    </row>
    <row r="77" spans="1:26" s="52" customFormat="1" ht="15" customHeight="1" x14ac:dyDescent="0.2">
      <c r="A77" s="111">
        <v>54</v>
      </c>
      <c r="B77" s="112"/>
      <c r="C77" s="62">
        <v>1391950</v>
      </c>
      <c r="D77" s="113" t="s">
        <v>85</v>
      </c>
      <c r="E77" s="61">
        <v>144</v>
      </c>
      <c r="F77" s="62" t="s">
        <v>31</v>
      </c>
      <c r="G77" s="63">
        <v>1000000</v>
      </c>
      <c r="H77" s="63">
        <v>1000000</v>
      </c>
      <c r="I77" s="63">
        <v>1000000</v>
      </c>
      <c r="J77" s="63">
        <v>1000000</v>
      </c>
      <c r="K77" s="63">
        <v>1000000</v>
      </c>
      <c r="L77" s="63">
        <v>1000000</v>
      </c>
      <c r="M77" s="63">
        <v>1000000</v>
      </c>
      <c r="N77" s="63">
        <v>1000000</v>
      </c>
      <c r="O77" s="63">
        <v>1000000</v>
      </c>
      <c r="P77" s="63">
        <v>1000000</v>
      </c>
      <c r="Q77" s="63">
        <v>1000000</v>
      </c>
      <c r="R77" s="63">
        <v>0</v>
      </c>
      <c r="S77" s="63">
        <f t="shared" si="25"/>
        <v>11000000</v>
      </c>
      <c r="T77" s="63">
        <v>1000000</v>
      </c>
      <c r="U77" s="65">
        <f t="shared" ref="U77:U87" si="26">S77+T77</f>
        <v>12000000</v>
      </c>
      <c r="V77" s="66"/>
      <c r="W77" s="60"/>
      <c r="X77" s="60"/>
      <c r="Y77" s="60"/>
      <c r="Z77" s="60"/>
    </row>
    <row r="78" spans="1:26" s="52" customFormat="1" ht="15" customHeight="1" x14ac:dyDescent="0.2">
      <c r="A78" s="111">
        <v>55</v>
      </c>
      <c r="B78" s="108"/>
      <c r="C78" s="109">
        <v>6036958</v>
      </c>
      <c r="D78" s="110" t="s">
        <v>86</v>
      </c>
      <c r="E78" s="61">
        <v>144</v>
      </c>
      <c r="F78" s="62" t="s">
        <v>31</v>
      </c>
      <c r="G78" s="63">
        <v>400000</v>
      </c>
      <c r="H78" s="63">
        <v>400000</v>
      </c>
      <c r="I78" s="63">
        <v>400000</v>
      </c>
      <c r="J78" s="63">
        <v>400000</v>
      </c>
      <c r="K78" s="63">
        <v>400000</v>
      </c>
      <c r="L78" s="63">
        <v>400000</v>
      </c>
      <c r="M78" s="63">
        <v>400000</v>
      </c>
      <c r="N78" s="63">
        <v>400000</v>
      </c>
      <c r="O78" s="63">
        <v>400000</v>
      </c>
      <c r="P78" s="63">
        <v>400000</v>
      </c>
      <c r="Q78" s="63">
        <v>400000</v>
      </c>
      <c r="R78" s="63">
        <v>0</v>
      </c>
      <c r="S78" s="64">
        <f t="shared" si="25"/>
        <v>4400000</v>
      </c>
      <c r="T78" s="63">
        <v>400000</v>
      </c>
      <c r="U78" s="65">
        <f t="shared" si="26"/>
        <v>4800000</v>
      </c>
      <c r="V78" s="66"/>
      <c r="W78" s="60"/>
      <c r="X78" s="60"/>
      <c r="Y78" s="60"/>
      <c r="Z78" s="60"/>
    </row>
    <row r="79" spans="1:26" s="52" customFormat="1" ht="15" customHeight="1" x14ac:dyDescent="0.2">
      <c r="A79" s="111">
        <v>56</v>
      </c>
      <c r="B79" s="108"/>
      <c r="C79" s="109">
        <v>4903374</v>
      </c>
      <c r="D79" s="110" t="s">
        <v>87</v>
      </c>
      <c r="E79" s="61">
        <v>144</v>
      </c>
      <c r="F79" s="62" t="s">
        <v>31</v>
      </c>
      <c r="G79" s="63">
        <v>1300000</v>
      </c>
      <c r="H79" s="63">
        <v>1300000</v>
      </c>
      <c r="I79" s="63">
        <v>1300000</v>
      </c>
      <c r="J79" s="63">
        <v>1300000</v>
      </c>
      <c r="K79" s="63">
        <v>1300000</v>
      </c>
      <c r="L79" s="63">
        <v>1300000</v>
      </c>
      <c r="M79" s="63">
        <v>1300000</v>
      </c>
      <c r="N79" s="63">
        <v>1300000</v>
      </c>
      <c r="O79" s="63">
        <v>1300000</v>
      </c>
      <c r="P79" s="63">
        <v>1300000</v>
      </c>
      <c r="Q79" s="63">
        <v>1300000</v>
      </c>
      <c r="R79" s="63">
        <v>0</v>
      </c>
      <c r="S79" s="64">
        <f t="shared" si="25"/>
        <v>14300000</v>
      </c>
      <c r="T79" s="63">
        <v>1300000</v>
      </c>
      <c r="U79" s="65">
        <f t="shared" si="26"/>
        <v>15600000</v>
      </c>
      <c r="V79" s="66"/>
      <c r="W79" s="60"/>
      <c r="X79" s="60"/>
      <c r="Y79" s="60"/>
      <c r="Z79" s="60"/>
    </row>
    <row r="80" spans="1:26" s="52" customFormat="1" ht="15" customHeight="1" x14ac:dyDescent="0.2">
      <c r="A80" s="111">
        <v>57</v>
      </c>
      <c r="B80" s="108"/>
      <c r="C80" s="109">
        <v>6287279</v>
      </c>
      <c r="D80" s="110" t="s">
        <v>88</v>
      </c>
      <c r="E80" s="61">
        <v>144</v>
      </c>
      <c r="F80" s="62" t="s">
        <v>31</v>
      </c>
      <c r="G80" s="63">
        <v>1000000</v>
      </c>
      <c r="H80" s="63">
        <v>1000000</v>
      </c>
      <c r="I80" s="63">
        <v>1000000</v>
      </c>
      <c r="J80" s="63">
        <v>1000000</v>
      </c>
      <c r="K80" s="63">
        <v>1000000</v>
      </c>
      <c r="L80" s="63">
        <v>1000000</v>
      </c>
      <c r="M80" s="63">
        <v>1000000</v>
      </c>
      <c r="N80" s="63">
        <v>1000000</v>
      </c>
      <c r="O80" s="63">
        <v>1000000</v>
      </c>
      <c r="P80" s="63">
        <v>1000000</v>
      </c>
      <c r="Q80" s="63">
        <v>1000000</v>
      </c>
      <c r="R80" s="63">
        <v>0</v>
      </c>
      <c r="S80" s="64">
        <f t="shared" si="25"/>
        <v>11000000</v>
      </c>
      <c r="T80" s="63">
        <v>1000000</v>
      </c>
      <c r="U80" s="65">
        <f t="shared" si="26"/>
        <v>12000000</v>
      </c>
      <c r="V80" s="66"/>
      <c r="W80" s="60"/>
      <c r="X80" s="60"/>
      <c r="Y80" s="60"/>
      <c r="Z80" s="60"/>
    </row>
    <row r="81" spans="1:26" s="52" customFormat="1" ht="15" customHeight="1" x14ac:dyDescent="0.2">
      <c r="A81" s="111">
        <v>58</v>
      </c>
      <c r="B81" s="112"/>
      <c r="C81" s="62">
        <v>4755807</v>
      </c>
      <c r="D81" s="113" t="s">
        <v>89</v>
      </c>
      <c r="E81" s="61">
        <v>144</v>
      </c>
      <c r="F81" s="62" t="s">
        <v>31</v>
      </c>
      <c r="G81" s="63">
        <v>1000000</v>
      </c>
      <c r="H81" s="63">
        <v>1000000</v>
      </c>
      <c r="I81" s="63">
        <v>1000000</v>
      </c>
      <c r="J81" s="63">
        <v>1000000</v>
      </c>
      <c r="K81" s="63">
        <v>1000000</v>
      </c>
      <c r="L81" s="63">
        <v>1000000</v>
      </c>
      <c r="M81" s="63">
        <v>1000000</v>
      </c>
      <c r="N81" s="63">
        <v>1000000</v>
      </c>
      <c r="O81" s="63">
        <v>1000000</v>
      </c>
      <c r="P81" s="63">
        <v>1000000</v>
      </c>
      <c r="Q81" s="63">
        <v>1000000</v>
      </c>
      <c r="R81" s="63">
        <v>0</v>
      </c>
      <c r="S81" s="64">
        <f t="shared" si="25"/>
        <v>11000000</v>
      </c>
      <c r="T81" s="63">
        <v>1000000</v>
      </c>
      <c r="U81" s="65">
        <f t="shared" si="26"/>
        <v>12000000</v>
      </c>
      <c r="V81" s="66"/>
      <c r="W81" s="60"/>
      <c r="X81" s="60"/>
      <c r="Y81" s="60"/>
      <c r="Z81" s="60"/>
    </row>
    <row r="82" spans="1:26" s="52" customFormat="1" ht="15" customHeight="1" x14ac:dyDescent="0.2">
      <c r="A82" s="111">
        <v>59</v>
      </c>
      <c r="B82" s="112"/>
      <c r="C82" s="62">
        <v>2983257</v>
      </c>
      <c r="D82" s="113" t="s">
        <v>90</v>
      </c>
      <c r="E82" s="61">
        <v>144</v>
      </c>
      <c r="F82" s="62" t="s">
        <v>31</v>
      </c>
      <c r="G82" s="63">
        <v>1200000</v>
      </c>
      <c r="H82" s="63">
        <v>1200000</v>
      </c>
      <c r="I82" s="63">
        <v>1200000</v>
      </c>
      <c r="J82" s="63">
        <v>1200000</v>
      </c>
      <c r="K82" s="63">
        <v>1200000</v>
      </c>
      <c r="L82" s="63">
        <v>1200000</v>
      </c>
      <c r="M82" s="63">
        <v>1200000</v>
      </c>
      <c r="N82" s="63">
        <v>1200000</v>
      </c>
      <c r="O82" s="63">
        <v>1200000</v>
      </c>
      <c r="P82" s="63">
        <v>1200000</v>
      </c>
      <c r="Q82" s="63">
        <v>1200000</v>
      </c>
      <c r="R82" s="63">
        <v>0</v>
      </c>
      <c r="S82" s="64">
        <f t="shared" si="25"/>
        <v>13200000</v>
      </c>
      <c r="T82" s="63">
        <v>1200000</v>
      </c>
      <c r="U82" s="65">
        <f t="shared" si="26"/>
        <v>14400000</v>
      </c>
      <c r="V82" s="66"/>
      <c r="W82" s="60"/>
      <c r="X82" s="60"/>
      <c r="Y82" s="60"/>
      <c r="Z82" s="60"/>
    </row>
    <row r="83" spans="1:26" s="52" customFormat="1" ht="15" customHeight="1" x14ac:dyDescent="0.2">
      <c r="A83" s="111">
        <v>60</v>
      </c>
      <c r="B83" s="112"/>
      <c r="C83" s="62">
        <v>6071191</v>
      </c>
      <c r="D83" s="113" t="s">
        <v>91</v>
      </c>
      <c r="E83" s="61">
        <v>144</v>
      </c>
      <c r="F83" s="62" t="s">
        <v>31</v>
      </c>
      <c r="G83" s="63">
        <v>1000000</v>
      </c>
      <c r="H83" s="63">
        <v>1000000</v>
      </c>
      <c r="I83" s="63">
        <v>1000000</v>
      </c>
      <c r="J83" s="63">
        <v>1000000</v>
      </c>
      <c r="K83" s="63">
        <v>1000000</v>
      </c>
      <c r="L83" s="63">
        <v>1000000</v>
      </c>
      <c r="M83" s="63">
        <v>1000000</v>
      </c>
      <c r="N83" s="63">
        <v>1000000</v>
      </c>
      <c r="O83" s="63">
        <v>1000000</v>
      </c>
      <c r="P83" s="63">
        <v>1000000</v>
      </c>
      <c r="Q83" s="63">
        <v>1000000</v>
      </c>
      <c r="R83" s="63">
        <v>0</v>
      </c>
      <c r="S83" s="64">
        <f t="shared" si="25"/>
        <v>11000000</v>
      </c>
      <c r="T83" s="63">
        <v>1000000</v>
      </c>
      <c r="U83" s="65">
        <f t="shared" si="26"/>
        <v>12000000</v>
      </c>
      <c r="V83" s="66"/>
      <c r="W83" s="60"/>
      <c r="X83" s="60"/>
      <c r="Y83" s="60"/>
      <c r="Z83" s="60"/>
    </row>
    <row r="84" spans="1:26" s="52" customFormat="1" ht="15" customHeight="1" x14ac:dyDescent="0.2">
      <c r="A84" s="111">
        <v>61</v>
      </c>
      <c r="B84" s="112"/>
      <c r="C84" s="62">
        <v>7592356</v>
      </c>
      <c r="D84" s="113" t="s">
        <v>92</v>
      </c>
      <c r="E84" s="61">
        <v>144</v>
      </c>
      <c r="F84" s="62" t="s">
        <v>31</v>
      </c>
      <c r="G84" s="63">
        <v>1000000</v>
      </c>
      <c r="H84" s="63">
        <v>1000000</v>
      </c>
      <c r="I84" s="63">
        <v>1000000</v>
      </c>
      <c r="J84" s="63">
        <v>1000000</v>
      </c>
      <c r="K84" s="63">
        <v>1000000</v>
      </c>
      <c r="L84" s="63">
        <v>1000000</v>
      </c>
      <c r="M84" s="63">
        <v>1000000</v>
      </c>
      <c r="N84" s="63">
        <v>1000000</v>
      </c>
      <c r="O84" s="63">
        <v>1000000</v>
      </c>
      <c r="P84" s="63">
        <v>1000000</v>
      </c>
      <c r="Q84" s="63">
        <v>1000000</v>
      </c>
      <c r="R84" s="63">
        <v>0</v>
      </c>
      <c r="S84" s="63">
        <f t="shared" si="25"/>
        <v>11000000</v>
      </c>
      <c r="T84" s="63">
        <v>1000000</v>
      </c>
      <c r="U84" s="65">
        <f t="shared" si="26"/>
        <v>12000000</v>
      </c>
      <c r="V84" s="66"/>
      <c r="W84" s="60"/>
      <c r="X84" s="60"/>
      <c r="Y84" s="60"/>
      <c r="Z84" s="60"/>
    </row>
    <row r="85" spans="1:26" s="52" customFormat="1" ht="15" customHeight="1" x14ac:dyDescent="0.2">
      <c r="A85" s="111">
        <v>62</v>
      </c>
      <c r="B85" s="108"/>
      <c r="C85" s="109">
        <v>5512905</v>
      </c>
      <c r="D85" s="110" t="s">
        <v>93</v>
      </c>
      <c r="E85" s="61">
        <v>144</v>
      </c>
      <c r="F85" s="62" t="s">
        <v>31</v>
      </c>
      <c r="G85" s="63">
        <v>1000000</v>
      </c>
      <c r="H85" s="63">
        <v>1000000</v>
      </c>
      <c r="I85" s="63">
        <v>1000000</v>
      </c>
      <c r="J85" s="63">
        <v>1000000</v>
      </c>
      <c r="K85" s="63">
        <v>1000000</v>
      </c>
      <c r="L85" s="63">
        <v>1000000</v>
      </c>
      <c r="M85" s="63">
        <v>1000000</v>
      </c>
      <c r="N85" s="63">
        <v>1000000</v>
      </c>
      <c r="O85" s="63">
        <v>1000000</v>
      </c>
      <c r="P85" s="63">
        <v>1000000</v>
      </c>
      <c r="Q85" s="63">
        <v>1000000</v>
      </c>
      <c r="R85" s="63">
        <v>0</v>
      </c>
      <c r="S85" s="64">
        <f t="shared" si="25"/>
        <v>11000000</v>
      </c>
      <c r="T85" s="63">
        <v>1000000</v>
      </c>
      <c r="U85" s="65">
        <f t="shared" si="26"/>
        <v>12000000</v>
      </c>
      <c r="V85" s="66"/>
      <c r="W85" s="60"/>
      <c r="X85" s="60"/>
      <c r="Y85" s="60"/>
      <c r="Z85" s="60"/>
    </row>
    <row r="86" spans="1:26" s="52" customFormat="1" ht="15" customHeight="1" x14ac:dyDescent="0.2">
      <c r="A86" s="111">
        <v>63</v>
      </c>
      <c r="B86" s="108"/>
      <c r="C86" s="109">
        <v>4888326</v>
      </c>
      <c r="D86" s="110" t="s">
        <v>94</v>
      </c>
      <c r="E86" s="61">
        <v>144</v>
      </c>
      <c r="F86" s="62" t="s">
        <v>31</v>
      </c>
      <c r="G86" s="63">
        <v>1300000</v>
      </c>
      <c r="H86" s="63">
        <v>1300000</v>
      </c>
      <c r="I86" s="63">
        <v>1300000</v>
      </c>
      <c r="J86" s="63">
        <v>1300000</v>
      </c>
      <c r="K86" s="63">
        <v>1300000</v>
      </c>
      <c r="L86" s="63">
        <v>1300000</v>
      </c>
      <c r="M86" s="63">
        <v>1300000</v>
      </c>
      <c r="N86" s="63">
        <v>1300000</v>
      </c>
      <c r="O86" s="63">
        <v>1300000</v>
      </c>
      <c r="P86" s="63">
        <v>1300000</v>
      </c>
      <c r="Q86" s="63">
        <v>1300000</v>
      </c>
      <c r="R86" s="63">
        <v>0</v>
      </c>
      <c r="S86" s="64">
        <f t="shared" si="25"/>
        <v>14300000</v>
      </c>
      <c r="T86" s="63">
        <v>1300000</v>
      </c>
      <c r="U86" s="65">
        <f t="shared" si="26"/>
        <v>15600000</v>
      </c>
      <c r="V86" s="66"/>
      <c r="W86" s="60"/>
      <c r="X86" s="60"/>
      <c r="Y86" s="60"/>
      <c r="Z86" s="60"/>
    </row>
    <row r="87" spans="1:26" s="52" customFormat="1" ht="15" customHeight="1" x14ac:dyDescent="0.2">
      <c r="A87" s="111">
        <v>64</v>
      </c>
      <c r="B87" s="108"/>
      <c r="C87" s="109">
        <v>7109543</v>
      </c>
      <c r="D87" s="110" t="s">
        <v>95</v>
      </c>
      <c r="E87" s="61">
        <v>144</v>
      </c>
      <c r="F87" s="62" t="s">
        <v>31</v>
      </c>
      <c r="G87" s="63">
        <v>1200000</v>
      </c>
      <c r="H87" s="63">
        <v>1200000</v>
      </c>
      <c r="I87" s="63">
        <v>1200000</v>
      </c>
      <c r="J87" s="63">
        <v>1200000</v>
      </c>
      <c r="K87" s="63">
        <v>1200000</v>
      </c>
      <c r="L87" s="63">
        <v>1200000</v>
      </c>
      <c r="M87" s="63">
        <v>1200000</v>
      </c>
      <c r="N87" s="63">
        <v>1200000</v>
      </c>
      <c r="O87" s="63">
        <v>1200000</v>
      </c>
      <c r="P87" s="63">
        <v>1200000</v>
      </c>
      <c r="Q87" s="63">
        <v>1200000</v>
      </c>
      <c r="R87" s="63">
        <v>0</v>
      </c>
      <c r="S87" s="64">
        <f t="shared" si="25"/>
        <v>13200000</v>
      </c>
      <c r="T87" s="63">
        <v>1200000</v>
      </c>
      <c r="U87" s="65">
        <f t="shared" si="26"/>
        <v>14400000</v>
      </c>
      <c r="V87" s="66"/>
      <c r="W87" s="60"/>
      <c r="X87" s="60"/>
      <c r="Y87" s="60"/>
      <c r="Z87" s="60"/>
    </row>
    <row r="88" spans="1:26" s="52" customFormat="1" ht="15" customHeight="1" x14ac:dyDescent="0.2">
      <c r="A88" s="111">
        <v>65</v>
      </c>
      <c r="B88" s="112"/>
      <c r="C88" s="62">
        <v>6280965</v>
      </c>
      <c r="D88" s="113" t="s">
        <v>96</v>
      </c>
      <c r="E88" s="61">
        <v>144</v>
      </c>
      <c r="F88" s="62" t="s">
        <v>31</v>
      </c>
      <c r="G88" s="63">
        <v>800000</v>
      </c>
      <c r="H88" s="63">
        <v>800000</v>
      </c>
      <c r="I88" s="63">
        <v>800000</v>
      </c>
      <c r="J88" s="63">
        <v>800000</v>
      </c>
      <c r="K88" s="63">
        <v>800000</v>
      </c>
      <c r="L88" s="63">
        <v>800000</v>
      </c>
      <c r="M88" s="63">
        <v>800000</v>
      </c>
      <c r="N88" s="63">
        <v>800000</v>
      </c>
      <c r="O88" s="63">
        <v>800000</v>
      </c>
      <c r="P88" s="63">
        <v>800000</v>
      </c>
      <c r="Q88" s="63">
        <v>800000</v>
      </c>
      <c r="R88" s="63">
        <v>0</v>
      </c>
      <c r="S88" s="63">
        <f t="shared" si="0"/>
        <v>8800000</v>
      </c>
      <c r="T88" s="63">
        <v>800000</v>
      </c>
      <c r="U88" s="65">
        <f t="shared" ref="U88:U94" si="27">S88+T88</f>
        <v>9600000</v>
      </c>
      <c r="V88" s="66"/>
      <c r="W88" s="60"/>
      <c r="X88" s="60"/>
      <c r="Y88" s="60"/>
      <c r="Z88" s="60"/>
    </row>
    <row r="89" spans="1:26" s="52" customFormat="1" ht="15" customHeight="1" x14ac:dyDescent="0.2">
      <c r="A89" s="111">
        <v>66</v>
      </c>
      <c r="B89" s="108"/>
      <c r="C89" s="109">
        <v>6339042</v>
      </c>
      <c r="D89" s="110" t="s">
        <v>97</v>
      </c>
      <c r="E89" s="61">
        <v>144</v>
      </c>
      <c r="F89" s="62" t="s">
        <v>31</v>
      </c>
      <c r="G89" s="63">
        <v>1000000</v>
      </c>
      <c r="H89" s="63">
        <v>1000000</v>
      </c>
      <c r="I89" s="63">
        <v>1000000</v>
      </c>
      <c r="J89" s="63">
        <v>1000000</v>
      </c>
      <c r="K89" s="63">
        <v>1000000</v>
      </c>
      <c r="L89" s="63">
        <v>1000000</v>
      </c>
      <c r="M89" s="63">
        <v>1000000</v>
      </c>
      <c r="N89" s="63">
        <v>1000000</v>
      </c>
      <c r="O89" s="63">
        <v>1000000</v>
      </c>
      <c r="P89" s="63">
        <v>1000000</v>
      </c>
      <c r="Q89" s="63">
        <v>1000000</v>
      </c>
      <c r="R89" s="63">
        <v>0</v>
      </c>
      <c r="S89" s="64">
        <f t="shared" si="0"/>
        <v>11000000</v>
      </c>
      <c r="T89" s="63">
        <v>1000000</v>
      </c>
      <c r="U89" s="65">
        <f t="shared" si="27"/>
        <v>12000000</v>
      </c>
      <c r="V89" s="66"/>
      <c r="W89" s="60"/>
      <c r="X89" s="60"/>
      <c r="Y89" s="60"/>
      <c r="Z89" s="60"/>
    </row>
    <row r="90" spans="1:26" s="52" customFormat="1" ht="15" customHeight="1" x14ac:dyDescent="0.2">
      <c r="A90" s="111">
        <v>67</v>
      </c>
      <c r="B90" s="108"/>
      <c r="C90" s="109">
        <v>6296790</v>
      </c>
      <c r="D90" s="110" t="s">
        <v>98</v>
      </c>
      <c r="E90" s="61">
        <v>144</v>
      </c>
      <c r="F90" s="62" t="s">
        <v>31</v>
      </c>
      <c r="G90" s="63">
        <v>1200000</v>
      </c>
      <c r="H90" s="63">
        <v>1200000</v>
      </c>
      <c r="I90" s="63">
        <v>1200000</v>
      </c>
      <c r="J90" s="63">
        <v>1200000</v>
      </c>
      <c r="K90" s="63">
        <v>1200000</v>
      </c>
      <c r="L90" s="63">
        <v>1200000</v>
      </c>
      <c r="M90" s="63">
        <v>1200000</v>
      </c>
      <c r="N90" s="63">
        <v>1200000</v>
      </c>
      <c r="O90" s="63">
        <v>1200000</v>
      </c>
      <c r="P90" s="63">
        <v>1200000</v>
      </c>
      <c r="Q90" s="63">
        <v>1200000</v>
      </c>
      <c r="R90" s="63">
        <v>0</v>
      </c>
      <c r="S90" s="64">
        <f t="shared" si="0"/>
        <v>13200000</v>
      </c>
      <c r="T90" s="63">
        <v>1200000</v>
      </c>
      <c r="U90" s="65">
        <f t="shared" si="27"/>
        <v>14400000</v>
      </c>
      <c r="V90" s="66"/>
      <c r="W90" s="60"/>
      <c r="X90" s="60"/>
      <c r="Y90" s="60"/>
      <c r="Z90" s="60"/>
    </row>
    <row r="91" spans="1:26" s="52" customFormat="1" ht="15" customHeight="1" x14ac:dyDescent="0.2">
      <c r="A91" s="111">
        <v>68</v>
      </c>
      <c r="B91" s="108"/>
      <c r="C91" s="109">
        <v>5382688</v>
      </c>
      <c r="D91" s="110" t="s">
        <v>99</v>
      </c>
      <c r="E91" s="61">
        <v>144</v>
      </c>
      <c r="F91" s="62" t="s">
        <v>31</v>
      </c>
      <c r="G91" s="63">
        <v>1500000</v>
      </c>
      <c r="H91" s="63">
        <v>1500000</v>
      </c>
      <c r="I91" s="63">
        <v>1500000</v>
      </c>
      <c r="J91" s="63">
        <v>1500000</v>
      </c>
      <c r="K91" s="63">
        <v>1500000</v>
      </c>
      <c r="L91" s="63">
        <v>1500000</v>
      </c>
      <c r="M91" s="63">
        <v>1500000</v>
      </c>
      <c r="N91" s="63">
        <v>1500000</v>
      </c>
      <c r="O91" s="63">
        <v>1500000</v>
      </c>
      <c r="P91" s="63">
        <v>1500000</v>
      </c>
      <c r="Q91" s="63">
        <v>1500000</v>
      </c>
      <c r="R91" s="63">
        <v>0</v>
      </c>
      <c r="S91" s="64">
        <f t="shared" si="0"/>
        <v>16500000</v>
      </c>
      <c r="T91" s="63">
        <v>1500000</v>
      </c>
      <c r="U91" s="65">
        <f t="shared" si="27"/>
        <v>18000000</v>
      </c>
      <c r="V91" s="66"/>
      <c r="W91" s="60"/>
      <c r="X91" s="60"/>
      <c r="Y91" s="60"/>
      <c r="Z91" s="60"/>
    </row>
    <row r="92" spans="1:26" s="52" customFormat="1" ht="15" customHeight="1" x14ac:dyDescent="0.2">
      <c r="A92" s="111">
        <v>69</v>
      </c>
      <c r="B92" s="112"/>
      <c r="C92" s="62">
        <v>6722749</v>
      </c>
      <c r="D92" s="113" t="s">
        <v>100</v>
      </c>
      <c r="E92" s="61">
        <v>144</v>
      </c>
      <c r="F92" s="62" t="s">
        <v>31</v>
      </c>
      <c r="G92" s="63">
        <v>1600000</v>
      </c>
      <c r="H92" s="63">
        <v>1600000</v>
      </c>
      <c r="I92" s="63">
        <v>1600000</v>
      </c>
      <c r="J92" s="63">
        <v>1600000</v>
      </c>
      <c r="K92" s="63">
        <v>1600000</v>
      </c>
      <c r="L92" s="63">
        <v>1600000</v>
      </c>
      <c r="M92" s="63">
        <v>1600000</v>
      </c>
      <c r="N92" s="63">
        <v>1600000</v>
      </c>
      <c r="O92" s="63">
        <v>1600000</v>
      </c>
      <c r="P92" s="63">
        <v>1600000</v>
      </c>
      <c r="Q92" s="63">
        <v>1600000</v>
      </c>
      <c r="R92" s="63">
        <v>0</v>
      </c>
      <c r="S92" s="64">
        <f t="shared" si="0"/>
        <v>17600000</v>
      </c>
      <c r="T92" s="63">
        <v>1600000</v>
      </c>
      <c r="U92" s="65">
        <f t="shared" si="27"/>
        <v>19200000</v>
      </c>
      <c r="V92" s="66"/>
      <c r="W92" s="60"/>
      <c r="X92" s="60"/>
      <c r="Y92" s="60"/>
      <c r="Z92" s="60"/>
    </row>
    <row r="93" spans="1:26" s="52" customFormat="1" ht="15" customHeight="1" x14ac:dyDescent="0.2">
      <c r="A93" s="111">
        <v>70</v>
      </c>
      <c r="B93" s="112"/>
      <c r="C93" s="62">
        <v>5926578</v>
      </c>
      <c r="D93" s="113" t="s">
        <v>101</v>
      </c>
      <c r="E93" s="61">
        <v>144</v>
      </c>
      <c r="F93" s="62" t="s">
        <v>31</v>
      </c>
      <c r="G93" s="63">
        <v>1500000</v>
      </c>
      <c r="H93" s="63">
        <v>1500000</v>
      </c>
      <c r="I93" s="63">
        <v>1500000</v>
      </c>
      <c r="J93" s="63">
        <v>1500000</v>
      </c>
      <c r="K93" s="63">
        <v>1500000</v>
      </c>
      <c r="L93" s="63">
        <v>1500000</v>
      </c>
      <c r="M93" s="63">
        <v>1500000</v>
      </c>
      <c r="N93" s="63">
        <v>1500000</v>
      </c>
      <c r="O93" s="63">
        <v>1500000</v>
      </c>
      <c r="P93" s="63">
        <v>1500000</v>
      </c>
      <c r="Q93" s="63">
        <v>1500000</v>
      </c>
      <c r="R93" s="63">
        <v>0</v>
      </c>
      <c r="S93" s="64">
        <f t="shared" si="0"/>
        <v>16500000</v>
      </c>
      <c r="T93" s="63">
        <v>1500000</v>
      </c>
      <c r="U93" s="65">
        <f t="shared" si="27"/>
        <v>18000000</v>
      </c>
      <c r="V93" s="66"/>
      <c r="W93" s="60"/>
      <c r="X93" s="60"/>
      <c r="Y93" s="60"/>
      <c r="Z93" s="60"/>
    </row>
    <row r="94" spans="1:26" s="52" customFormat="1" ht="15" customHeight="1" x14ac:dyDescent="0.2">
      <c r="A94" s="111">
        <v>71</v>
      </c>
      <c r="B94" s="112"/>
      <c r="C94" s="62">
        <v>5968813</v>
      </c>
      <c r="D94" s="113" t="s">
        <v>102</v>
      </c>
      <c r="E94" s="61">
        <v>144</v>
      </c>
      <c r="F94" s="62" t="s">
        <v>31</v>
      </c>
      <c r="G94" s="63">
        <v>1200000</v>
      </c>
      <c r="H94" s="63">
        <v>1200000</v>
      </c>
      <c r="I94" s="63">
        <v>1200000</v>
      </c>
      <c r="J94" s="63">
        <v>1200000</v>
      </c>
      <c r="K94" s="63">
        <v>1200000</v>
      </c>
      <c r="L94" s="63">
        <v>1200000</v>
      </c>
      <c r="M94" s="63">
        <v>1200000</v>
      </c>
      <c r="N94" s="63">
        <v>1200000</v>
      </c>
      <c r="O94" s="63">
        <v>1200000</v>
      </c>
      <c r="P94" s="63">
        <v>1200000</v>
      </c>
      <c r="Q94" s="63">
        <v>1200000</v>
      </c>
      <c r="R94" s="63">
        <v>0</v>
      </c>
      <c r="S94" s="64">
        <f t="shared" si="0"/>
        <v>13200000</v>
      </c>
      <c r="T94" s="63">
        <v>1200000</v>
      </c>
      <c r="U94" s="65">
        <f t="shared" si="27"/>
        <v>14400000</v>
      </c>
      <c r="V94" s="66"/>
      <c r="W94" s="60"/>
      <c r="X94" s="60"/>
      <c r="Y94" s="60"/>
      <c r="Z94" s="60"/>
    </row>
    <row r="95" spans="1:26" s="52" customFormat="1" ht="15" customHeight="1" x14ac:dyDescent="0.2">
      <c r="A95" s="111">
        <v>72</v>
      </c>
      <c r="B95" s="112"/>
      <c r="C95" s="62">
        <v>3349255</v>
      </c>
      <c r="D95" s="113" t="s">
        <v>103</v>
      </c>
      <c r="E95" s="61">
        <v>144</v>
      </c>
      <c r="F95" s="62" t="s">
        <v>31</v>
      </c>
      <c r="G95" s="63">
        <v>1000000</v>
      </c>
      <c r="H95" s="63">
        <v>1000000</v>
      </c>
      <c r="I95" s="63">
        <v>1000000</v>
      </c>
      <c r="J95" s="63">
        <v>1000000</v>
      </c>
      <c r="K95" s="63">
        <v>1000000</v>
      </c>
      <c r="L95" s="63">
        <v>1000000</v>
      </c>
      <c r="M95" s="63">
        <v>1000000</v>
      </c>
      <c r="N95" s="63">
        <v>1000000</v>
      </c>
      <c r="O95" s="63">
        <v>1000000</v>
      </c>
      <c r="P95" s="63">
        <v>1000000</v>
      </c>
      <c r="Q95" s="63">
        <v>1000000</v>
      </c>
      <c r="R95" s="63">
        <v>0</v>
      </c>
      <c r="S95" s="63">
        <f t="shared" ref="S95:S97" si="28">G95+H95+I95+J95+K95+L95+M95+N95+O95+P95+Q95+R95</f>
        <v>11000000</v>
      </c>
      <c r="T95" s="63">
        <v>1000000</v>
      </c>
      <c r="U95" s="65">
        <f t="shared" si="22"/>
        <v>12000000</v>
      </c>
      <c r="V95" s="66"/>
      <c r="W95" s="60"/>
      <c r="X95" s="60"/>
      <c r="Y95" s="60"/>
      <c r="Z95" s="60"/>
    </row>
    <row r="96" spans="1:26" s="52" customFormat="1" ht="15" customHeight="1" x14ac:dyDescent="0.2">
      <c r="A96" s="111">
        <v>73</v>
      </c>
      <c r="B96" s="108"/>
      <c r="C96" s="109">
        <v>5384619</v>
      </c>
      <c r="D96" s="110" t="s">
        <v>104</v>
      </c>
      <c r="E96" s="61">
        <v>144</v>
      </c>
      <c r="F96" s="62" t="s">
        <v>31</v>
      </c>
      <c r="G96" s="63">
        <v>1600000</v>
      </c>
      <c r="H96" s="63">
        <v>1600000</v>
      </c>
      <c r="I96" s="63">
        <v>1600000</v>
      </c>
      <c r="J96" s="63">
        <v>1600000</v>
      </c>
      <c r="K96" s="63">
        <v>1600000</v>
      </c>
      <c r="L96" s="63">
        <v>1600000</v>
      </c>
      <c r="M96" s="63">
        <v>1600000</v>
      </c>
      <c r="N96" s="63">
        <v>1600000</v>
      </c>
      <c r="O96" s="63">
        <v>1600000</v>
      </c>
      <c r="P96" s="63">
        <v>1600000</v>
      </c>
      <c r="Q96" s="63">
        <v>1600000</v>
      </c>
      <c r="R96" s="63">
        <v>0</v>
      </c>
      <c r="S96" s="64">
        <f t="shared" si="28"/>
        <v>17600000</v>
      </c>
      <c r="T96" s="63">
        <v>1600000</v>
      </c>
      <c r="U96" s="65">
        <f t="shared" si="22"/>
        <v>19200000</v>
      </c>
      <c r="V96" s="66"/>
      <c r="W96" s="60"/>
      <c r="X96" s="60"/>
      <c r="Y96" s="60"/>
      <c r="Z96" s="60"/>
    </row>
    <row r="97" spans="1:26" s="52" customFormat="1" ht="15" customHeight="1" x14ac:dyDescent="0.2">
      <c r="A97" s="111">
        <v>74</v>
      </c>
      <c r="B97" s="108"/>
      <c r="C97" s="109">
        <v>4745253</v>
      </c>
      <c r="D97" s="110" t="s">
        <v>105</v>
      </c>
      <c r="E97" s="61">
        <v>144</v>
      </c>
      <c r="F97" s="62" t="s">
        <v>31</v>
      </c>
      <c r="G97" s="63">
        <v>1500000</v>
      </c>
      <c r="H97" s="63">
        <v>1500000</v>
      </c>
      <c r="I97" s="63">
        <v>1500000</v>
      </c>
      <c r="J97" s="63">
        <v>1500000</v>
      </c>
      <c r="K97" s="63">
        <v>1500000</v>
      </c>
      <c r="L97" s="63">
        <v>1500000</v>
      </c>
      <c r="M97" s="63">
        <v>1500000</v>
      </c>
      <c r="N97" s="63">
        <v>1500000</v>
      </c>
      <c r="O97" s="63">
        <v>1500000</v>
      </c>
      <c r="P97" s="63">
        <v>1500000</v>
      </c>
      <c r="Q97" s="63">
        <v>1500000</v>
      </c>
      <c r="R97" s="63">
        <v>0</v>
      </c>
      <c r="S97" s="64">
        <f t="shared" si="28"/>
        <v>16500000</v>
      </c>
      <c r="T97" s="63">
        <v>1500000</v>
      </c>
      <c r="U97" s="65">
        <f t="shared" si="22"/>
        <v>18000000</v>
      </c>
      <c r="V97" s="66"/>
      <c r="W97" s="60"/>
      <c r="X97" s="60"/>
      <c r="Y97" s="60"/>
      <c r="Z97" s="60"/>
    </row>
    <row r="98" spans="1:26" s="52" customFormat="1" ht="15" customHeight="1" x14ac:dyDescent="0.2">
      <c r="A98" s="111">
        <v>75</v>
      </c>
      <c r="B98" s="108"/>
      <c r="C98" s="109">
        <v>3977974</v>
      </c>
      <c r="D98" s="110" t="s">
        <v>106</v>
      </c>
      <c r="E98" s="61">
        <v>144</v>
      </c>
      <c r="F98" s="62" t="s">
        <v>31</v>
      </c>
      <c r="G98" s="63">
        <v>1500000</v>
      </c>
      <c r="H98" s="63">
        <v>1500000</v>
      </c>
      <c r="I98" s="63">
        <v>1500000</v>
      </c>
      <c r="J98" s="63">
        <v>1500000</v>
      </c>
      <c r="K98" s="63">
        <v>1500000</v>
      </c>
      <c r="L98" s="63">
        <v>1500000</v>
      </c>
      <c r="M98" s="63">
        <v>1500000</v>
      </c>
      <c r="N98" s="63">
        <v>1500000</v>
      </c>
      <c r="O98" s="63">
        <v>1500000</v>
      </c>
      <c r="P98" s="63">
        <v>1500000</v>
      </c>
      <c r="Q98" s="63">
        <v>1500000</v>
      </c>
      <c r="R98" s="63">
        <v>0</v>
      </c>
      <c r="S98" s="64">
        <f t="shared" ref="S98" si="29">G98+H98+I98+J98+K98+L98+M98+N98+O98+P98+Q98+R98</f>
        <v>16500000</v>
      </c>
      <c r="T98" s="63">
        <v>1500000</v>
      </c>
      <c r="U98" s="65">
        <f t="shared" ref="U98" si="30">S98+T98</f>
        <v>18000000</v>
      </c>
      <c r="V98" s="66"/>
      <c r="W98" s="60"/>
      <c r="X98" s="60"/>
      <c r="Y98" s="60"/>
      <c r="Z98" s="60"/>
    </row>
    <row r="99" spans="1:26" s="52" customFormat="1" ht="15" customHeight="1" thickBot="1" x14ac:dyDescent="0.25">
      <c r="A99" s="111">
        <v>76</v>
      </c>
      <c r="B99" s="112"/>
      <c r="C99" s="62">
        <v>3391587</v>
      </c>
      <c r="D99" s="113" t="s">
        <v>107</v>
      </c>
      <c r="E99" s="61">
        <v>145</v>
      </c>
      <c r="F99" s="62" t="s">
        <v>37</v>
      </c>
      <c r="G99" s="63">
        <v>2000000</v>
      </c>
      <c r="H99" s="63">
        <v>2000000</v>
      </c>
      <c r="I99" s="63">
        <v>2000000</v>
      </c>
      <c r="J99" s="63">
        <v>2000000</v>
      </c>
      <c r="K99" s="63">
        <v>2000000</v>
      </c>
      <c r="L99" s="63">
        <v>2000000</v>
      </c>
      <c r="M99" s="63">
        <v>2000000</v>
      </c>
      <c r="N99" s="63">
        <v>2000000</v>
      </c>
      <c r="O99" s="63">
        <v>2000000</v>
      </c>
      <c r="P99" s="63">
        <v>2000000</v>
      </c>
      <c r="Q99" s="63">
        <v>2000000</v>
      </c>
      <c r="R99" s="63">
        <v>0</v>
      </c>
      <c r="S99" s="64">
        <f t="shared" si="0"/>
        <v>22000000</v>
      </c>
      <c r="T99" s="63">
        <v>2000000</v>
      </c>
      <c r="U99" s="65">
        <f t="shared" ref="U99" si="31">S99+T99</f>
        <v>24000000</v>
      </c>
      <c r="V99" s="66"/>
      <c r="W99" s="60"/>
      <c r="X99" s="60"/>
      <c r="Y99" s="60"/>
      <c r="Z99" s="60"/>
    </row>
    <row r="100" spans="1:26" s="52" customFormat="1" thickTop="1" thickBot="1" x14ac:dyDescent="0.25">
      <c r="A100" s="67"/>
      <c r="B100" s="68"/>
      <c r="C100" s="101"/>
      <c r="D100" s="69"/>
      <c r="E100" s="68"/>
      <c r="F100" s="70"/>
      <c r="G100" s="71">
        <f t="shared" ref="G100:U100" si="32">SUM(G15:G99)</f>
        <v>106437000</v>
      </c>
      <c r="H100" s="72">
        <f t="shared" si="32"/>
        <v>106437000</v>
      </c>
      <c r="I100" s="72">
        <f t="shared" si="32"/>
        <v>106437000</v>
      </c>
      <c r="J100" s="72">
        <f t="shared" si="32"/>
        <v>106437000</v>
      </c>
      <c r="K100" s="72">
        <f t="shared" si="32"/>
        <v>106437000</v>
      </c>
      <c r="L100" s="72">
        <f t="shared" si="32"/>
        <v>106437000</v>
      </c>
      <c r="M100" s="72">
        <f t="shared" si="32"/>
        <v>106437000</v>
      </c>
      <c r="N100" s="72">
        <f t="shared" si="32"/>
        <v>106437000</v>
      </c>
      <c r="O100" s="72">
        <f t="shared" si="32"/>
        <v>106437000</v>
      </c>
      <c r="P100" s="72">
        <f t="shared" si="32"/>
        <v>106437000</v>
      </c>
      <c r="Q100" s="72">
        <f t="shared" si="32"/>
        <v>106437000</v>
      </c>
      <c r="R100" s="72">
        <f t="shared" si="32"/>
        <v>39787000</v>
      </c>
      <c r="S100" s="73">
        <f t="shared" si="32"/>
        <v>1210594000</v>
      </c>
      <c r="T100" s="72">
        <f t="shared" si="32"/>
        <v>106437000</v>
      </c>
      <c r="U100" s="74">
        <f t="shared" si="32"/>
        <v>1317031000</v>
      </c>
      <c r="V100" s="59"/>
      <c r="W100" s="60"/>
      <c r="X100" s="60"/>
      <c r="Y100" s="60"/>
      <c r="Z100" s="60"/>
    </row>
    <row r="101" spans="1:26" s="53" customFormat="1" ht="13.5" thickTop="1" x14ac:dyDescent="0.15">
      <c r="A101" s="75"/>
      <c r="B101" s="76"/>
      <c r="C101" s="102"/>
      <c r="D101" s="77"/>
      <c r="E101" s="78"/>
      <c r="F101" s="79"/>
      <c r="G101" s="76"/>
      <c r="H101" s="76"/>
      <c r="I101" s="76"/>
      <c r="J101" s="76"/>
      <c r="K101" s="76"/>
      <c r="L101" s="76"/>
      <c r="M101" s="76"/>
      <c r="N101" s="76"/>
      <c r="O101" s="76"/>
      <c r="P101" s="76"/>
      <c r="Q101" s="76"/>
      <c r="R101" s="76"/>
      <c r="S101" s="80"/>
      <c r="T101" s="76"/>
      <c r="U101" s="131"/>
      <c r="V101" s="132"/>
      <c r="W101" s="76"/>
      <c r="X101" s="76"/>
      <c r="Y101" s="76"/>
      <c r="Z101" s="76"/>
    </row>
    <row r="102" spans="1:26" s="54" customFormat="1" ht="16.5" x14ac:dyDescent="0.2">
      <c r="A102" s="81"/>
      <c r="B102" s="78"/>
      <c r="C102" s="103"/>
      <c r="D102" s="82"/>
      <c r="E102" s="83"/>
      <c r="F102" s="77"/>
      <c r="G102" s="78"/>
      <c r="H102" s="78"/>
      <c r="I102" s="78"/>
      <c r="J102" s="78"/>
      <c r="K102" s="78"/>
      <c r="L102" s="78"/>
      <c r="M102" s="78"/>
      <c r="N102" s="78"/>
      <c r="O102" s="78"/>
      <c r="P102" s="78"/>
      <c r="Q102" s="78"/>
      <c r="R102" s="78"/>
      <c r="S102" s="84"/>
      <c r="T102" s="78"/>
      <c r="U102" s="133"/>
      <c r="V102" s="134"/>
      <c r="W102" s="78"/>
      <c r="X102" s="78"/>
      <c r="Y102" s="78"/>
      <c r="Z102" s="78"/>
    </row>
    <row r="103" spans="1:26" s="55" customFormat="1" ht="14.25" x14ac:dyDescent="0.2">
      <c r="A103" s="85"/>
      <c r="B103" s="83"/>
      <c r="C103" s="104"/>
      <c r="D103" s="82"/>
      <c r="E103" s="83"/>
      <c r="F103" s="82"/>
      <c r="G103" s="83"/>
      <c r="H103" s="83"/>
      <c r="I103" s="83"/>
      <c r="J103" s="83"/>
      <c r="K103" s="83"/>
      <c r="L103" s="83"/>
      <c r="M103" s="83"/>
      <c r="N103" s="83"/>
      <c r="O103" s="83"/>
      <c r="P103" s="83"/>
      <c r="Q103" s="83"/>
      <c r="R103" s="83"/>
      <c r="S103" s="84"/>
      <c r="T103" s="78"/>
      <c r="U103" s="86"/>
      <c r="V103" s="87"/>
      <c r="W103" s="83"/>
      <c r="X103" s="83"/>
      <c r="Y103" s="83"/>
      <c r="Z103" s="83"/>
    </row>
    <row r="104" spans="1:26" s="53" customFormat="1" x14ac:dyDescent="0.2">
      <c r="A104" s="75"/>
      <c r="B104" s="76"/>
      <c r="C104" s="102"/>
      <c r="D104" s="79"/>
      <c r="E104" s="76"/>
      <c r="F104" s="79"/>
      <c r="G104" s="76"/>
      <c r="H104" s="76"/>
      <c r="I104" s="76"/>
      <c r="J104" s="76"/>
      <c r="K104" s="76"/>
      <c r="L104" s="76"/>
      <c r="M104" s="76"/>
      <c r="N104" s="76"/>
      <c r="O104" s="76"/>
      <c r="P104" s="76"/>
      <c r="Q104" s="76"/>
      <c r="R104" s="76"/>
      <c r="S104" s="80"/>
      <c r="T104" s="76"/>
      <c r="U104" s="88"/>
      <c r="V104" s="89"/>
      <c r="W104" s="76"/>
      <c r="X104" s="76"/>
      <c r="Y104" s="76"/>
      <c r="Z104" s="76"/>
    </row>
    <row r="105" spans="1:26" s="53" customFormat="1" x14ac:dyDescent="0.2">
      <c r="A105" s="75"/>
      <c r="B105" s="76"/>
      <c r="C105" s="102"/>
      <c r="D105" s="79"/>
      <c r="E105" s="76"/>
      <c r="F105" s="79"/>
      <c r="G105" s="76"/>
      <c r="H105" s="76"/>
      <c r="I105" s="76"/>
      <c r="J105" s="76"/>
      <c r="K105" s="76"/>
      <c r="L105" s="76"/>
      <c r="M105" s="76"/>
      <c r="N105" s="76"/>
      <c r="O105" s="76"/>
      <c r="P105" s="76"/>
      <c r="Q105" s="76"/>
      <c r="R105" s="76"/>
      <c r="S105" s="80"/>
      <c r="T105" s="76"/>
      <c r="U105" s="88"/>
      <c r="V105" s="89"/>
      <c r="W105" s="76"/>
      <c r="X105" s="76"/>
      <c r="Y105" s="76"/>
      <c r="Z105" s="76"/>
    </row>
    <row r="106" spans="1:26" s="53" customFormat="1" x14ac:dyDescent="0.2">
      <c r="A106" s="90"/>
      <c r="B106" s="91"/>
      <c r="C106" s="105"/>
      <c r="D106" s="92"/>
      <c r="E106" s="91"/>
      <c r="F106" s="92"/>
      <c r="G106" s="91"/>
      <c r="H106" s="91"/>
      <c r="I106" s="91"/>
      <c r="J106" s="91"/>
      <c r="K106" s="91"/>
      <c r="L106" s="91"/>
      <c r="M106" s="91"/>
      <c r="N106" s="91"/>
      <c r="O106" s="91"/>
      <c r="P106" s="91"/>
      <c r="Q106" s="91"/>
      <c r="R106" s="91"/>
      <c r="S106" s="93"/>
      <c r="T106" s="91"/>
      <c r="U106" s="94"/>
      <c r="V106" s="95"/>
      <c r="W106" s="76"/>
      <c r="X106" s="76"/>
      <c r="Y106" s="76"/>
      <c r="Z106" s="76"/>
    </row>
  </sheetData>
  <mergeCells count="68">
    <mergeCell ref="U101:V101"/>
    <mergeCell ref="U102:V102"/>
    <mergeCell ref="A2:U2"/>
    <mergeCell ref="A3:U3"/>
    <mergeCell ref="A4:U4"/>
    <mergeCell ref="A7:U7"/>
    <mergeCell ref="A8:U8"/>
    <mergeCell ref="Q13:Q14"/>
    <mergeCell ref="P13:P14"/>
    <mergeCell ref="O13:O14"/>
    <mergeCell ref="N13:N14"/>
    <mergeCell ref="M13:M14"/>
    <mergeCell ref="A13:A14"/>
    <mergeCell ref="U13:U14"/>
    <mergeCell ref="C13:C14"/>
    <mergeCell ref="F13:F14"/>
    <mergeCell ref="E13:E14"/>
    <mergeCell ref="D13:D14"/>
    <mergeCell ref="B13:B14"/>
    <mergeCell ref="T13:T14"/>
    <mergeCell ref="S13:S14"/>
    <mergeCell ref="R13:R14"/>
    <mergeCell ref="H13:H14"/>
    <mergeCell ref="G13:G14"/>
    <mergeCell ref="L13:L14"/>
    <mergeCell ref="K13:K14"/>
    <mergeCell ref="J13:J14"/>
    <mergeCell ref="I13:I14"/>
    <mergeCell ref="D22:D23"/>
    <mergeCell ref="D24:D25"/>
    <mergeCell ref="B22:B23"/>
    <mergeCell ref="B24:B25"/>
    <mergeCell ref="C30:C31"/>
    <mergeCell ref="C28:C29"/>
    <mergeCell ref="C26:C27"/>
    <mergeCell ref="C24:C25"/>
    <mergeCell ref="D28:D29"/>
    <mergeCell ref="D30:D31"/>
    <mergeCell ref="A15:A16"/>
    <mergeCell ref="A36:A37"/>
    <mergeCell ref="A34:A35"/>
    <mergeCell ref="A24:A25"/>
    <mergeCell ref="A26:A27"/>
    <mergeCell ref="A20:A21"/>
    <mergeCell ref="A22:A23"/>
    <mergeCell ref="D32:D33"/>
    <mergeCell ref="D34:D35"/>
    <mergeCell ref="A28:A29"/>
    <mergeCell ref="A30:A31"/>
    <mergeCell ref="A32:A33"/>
    <mergeCell ref="B32:B33"/>
    <mergeCell ref="B34:B35"/>
    <mergeCell ref="B15:B16"/>
    <mergeCell ref="B36:B37"/>
    <mergeCell ref="D26:D27"/>
    <mergeCell ref="D15:D16"/>
    <mergeCell ref="C15:C16"/>
    <mergeCell ref="B20:B21"/>
    <mergeCell ref="C36:C37"/>
    <mergeCell ref="D36:D37"/>
    <mergeCell ref="D20:D21"/>
    <mergeCell ref="C22:C23"/>
    <mergeCell ref="C20:C21"/>
    <mergeCell ref="C34:C35"/>
    <mergeCell ref="C32:C33"/>
    <mergeCell ref="B26:B27"/>
    <mergeCell ref="B28:B29"/>
    <mergeCell ref="B30:B31"/>
  </mergeCells>
  <printOptions gridLines="1"/>
  <pageMargins left="0" right="0" top="0.74803149606299213" bottom="0"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B3" sqref="B3"/>
    </sheetView>
  </sheetViews>
  <sheetFormatPr baseColWidth="10" defaultRowHeight="12.75" x14ac:dyDescent="0.2"/>
  <cols>
    <col min="1" max="1" width="28.42578125" customWidth="1"/>
  </cols>
  <sheetData>
    <row r="1" spans="1:2" x14ac:dyDescent="0.2">
      <c r="A1" t="s">
        <v>33</v>
      </c>
      <c r="B1" t="s">
        <v>35</v>
      </c>
    </row>
    <row r="2" spans="1:2" x14ac:dyDescent="0.2">
      <c r="A2" t="s">
        <v>34</v>
      </c>
      <c r="B2" t="s">
        <v>35</v>
      </c>
    </row>
    <row r="3" spans="1:2" x14ac:dyDescent="0.2">
      <c r="A3" t="s">
        <v>36</v>
      </c>
      <c r="B3"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vt:lpstr>
      <vt:lpstr>Hoja1</vt:lpstr>
      <vt:lpstr>'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Ejecucion Presupuestaria</dc:title>
  <dc:creator>Mario R. Paredes</dc:creator>
  <cp:lastModifiedBy>CONAISI</cp:lastModifiedBy>
  <cp:lastPrinted>2020-01-28T13:57:24Z</cp:lastPrinted>
  <dcterms:created xsi:type="dcterms:W3CDTF">2004-02-17T12:05:59Z</dcterms:created>
  <dcterms:modified xsi:type="dcterms:W3CDTF">2023-01-25T02:02:22Z</dcterms:modified>
</cp:coreProperties>
</file>